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8F925D83-D333-406A-96BA-159039B8E185}" xr6:coauthVersionLast="47" xr6:coauthVersionMax="47" xr10:uidLastSave="{00000000-0000-0000-0000-000000000000}"/>
  <bookViews>
    <workbookView xWindow="-120" yWindow="-120" windowWidth="25440" windowHeight="1527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Details!$B$1:$N$45</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Details!$B$1:$N$45</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9" l="1"/>
  <c r="H29" i="9"/>
  <c r="G29" i="9"/>
  <c r="H40" i="9"/>
  <c r="H18" i="9"/>
  <c r="G18" i="9"/>
  <c r="I40" i="9"/>
  <c r="G40" i="9"/>
  <c r="G37"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<sst xmlns="http://schemas.openxmlformats.org/spreadsheetml/2006/main" count="2832" uniqueCount="913">
  <si>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</si>
  <si>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</si>
  <si>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</si>
  <si>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</si>
  <si>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</si>
  <si>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</si>
  <si>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</si>
  <si>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</si>
  <si>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</si>
  <si>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</si>
  <si>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</si>
  <si>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</si>
  <si>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</si>
  <si>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</si>
  <si>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</si>
  <si>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</si>
  <si>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</si>
  <si>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</si>
  <si>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</si>
  <si>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</si>
  <si>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</si>
  <si>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</si>
  <si>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</si>
  <si>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</si>
  <si>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</si>
  <si>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</si>
  <si>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</si>
  <si>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</si>
  <si>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</si>
  <si>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</si>
  <si>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</si>
  <si>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</si>
  <si>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</si>
  <si>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</si>
  <si>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</si>
  <si>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</si>
  <si>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</si>
  <si>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</si>
  <si>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</si>
  <si>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</si>
  <si>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</si>
  <si>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</si>
  <si>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</si>
  <si>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</si>
  <si>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</si>
  <si>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</si>
  <si>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</si>
  <si>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</si>
  <si>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</si>
  <si>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</si>
  <si>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</si>
  <si>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</si>
  <si>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</si>
  <si>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</si>
  <si>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</si>
  <si>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</si>
  <si>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</si>
  <si>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</si>
  <si>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</si>
  <si>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</si>
  <si>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</si>
  <si>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</si>
  <si>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</si>
  <si>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</si>
  <si>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</si>
  <si>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</si>
  <si>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</si>
  <si>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</si>
  <si>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</si>
  <si>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</si>
  <si>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</si>
  <si>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</si>
  <si>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</si>
  <si>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</si>
  <si>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</si>
  <si>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</si>
  <si>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</si>
  <si>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</si>
  <si>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</si>
  <si>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</si>
  <si>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</si>
  <si>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</si>
  <si>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</si>
  <si>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</si>
  <si>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</si>
  <si>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</si>
  <si>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</si>
  <si>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</si>
  <si>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</si>
  <si>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</si>
  <si>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</si>
  <si>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</si>
  <si>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</si>
  <si>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</si>
  <si>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</si>
  <si>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</si>
  <si>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</si>
  <si>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</si>
  <si>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</si>
  <si>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</si>
  <si>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</si>
  <si>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</si>
  <si>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</si>
  <si>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</si>
  <si>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</si>
  <si>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</si>
  <si>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</si>
  <si>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</si>
  <si>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</si>
  <si>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</si>
  <si>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</si>
  <si>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</si>
  <si>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</si>
  <si>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</si>
  <si>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</si>
  <si>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</si>
  <si>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</si>
  <si>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</si>
  <si>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</si>
  <si>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</si>
  <si>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</si>
  <si>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</si>
  <si>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</si>
  <si>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</si>
  <si>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</si>
  <si>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</si>
  <si>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</si>
  <si>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</si>
  <si>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</si>
  <si>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</si>
  <si>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</si>
  <si>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</si>
  <si>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</si>
  <si>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</si>
  <si>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</si>
  <si>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</si>
  <si>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</si>
  <si>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</si>
  <si>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</si>
  <si>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</si>
  <si>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</si>
  <si>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</si>
  <si>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</si>
  <si>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</si>
  <si>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</si>
  <si>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</si>
  <si>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</si>
  <si>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</si>
  <si>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</si>
  <si>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</si>
  <si>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</si>
  <si>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</si>
  <si>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</si>
  <si>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</si>
  <si>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</si>
  <si>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</si>
  <si>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</si>
  <si>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</si>
  <si>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</si>
  <si>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</si>
  <si>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</si>
  <si>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</si>
  <si>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</si>
  <si>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</si>
  <si>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</si>
  <si>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</si>
  <si>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</si>
  <si>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</si>
  <si>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</si>
  <si>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</si>
  <si>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</si>
  <si>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</si>
  <si>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</si>
  <si>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</si>
  <si>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</si>
  <si>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</si>
  <si>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</si>
  <si>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</si>
  <si>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</si>
  <si>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</si>
  <si>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</si>
  <si>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</si>
  <si>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</si>
  <si>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</si>
  <si>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</si>
  <si>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</si>
  <si>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</si>
  <si>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</si>
  <si>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</si>
  <si>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</si>
  <si>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</si>
  <si>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</si>
  <si>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</si>
  <si>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</si>
  <si>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</si>
  <si>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</si>
  <si>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</si>
  <si>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</si>
  <si>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</si>
  <si>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</si>
  <si>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</si>
  <si>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</si>
  <si>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</si>
  <si>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</si>
  <si>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</si>
  <si>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</si>
  <si>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</si>
  <si>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</si>
  <si>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</si>
  <si>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</si>
  <si>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</si>
  <si>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</si>
  <si>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</si>
  <si>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</si>
  <si>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</si>
  <si>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</si>
  <si>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</si>
  <si>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</si>
  <si>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</si>
  <si>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</si>
  <si>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</si>
  <si>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</si>
  <si>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</si>
  <si>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</si>
  <si>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</si>
  <si>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</si>
  <si>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</si>
  <si>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</si>
  <si>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</si>
  <si>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</si>
  <si>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</si>
  <si>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</si>
  <si>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</si>
  <si>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</si>
  <si>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</si>
  <si>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</si>
  <si>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</si>
  <si>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</si>
  <si>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</si>
  <si>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</si>
  <si>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</si>
  <si>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</si>
  <si>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</si>
  <si>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</si>
  <si>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</si>
  <si>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</si>
  <si>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</si>
  <si>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</si>
  <si>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</si>
  <si>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</si>
  <si>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</si>
  <si>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</si>
  <si>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</si>
  <si>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</si>
  <si>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</si>
  <si>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</si>
  <si>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</si>
  <si>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</si>
  <si>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</si>
  <si>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</si>
  <si>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</si>
  <si>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</si>
  <si>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</si>
  <si>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</si>
  <si>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</si>
  <si>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</si>
  <si>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</si>
  <si>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</si>
  <si>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</si>
  <si>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</si>
  <si>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</si>
  <si>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</si>
  <si>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</si>
  <si>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</si>
  <si>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</si>
  <si>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</si>
  <si>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</si>
  <si>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</si>
  <si>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</si>
  <si>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</si>
  <si>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</si>
  <si>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</si>
  <si>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</si>
  <si>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</si>
  <si>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</si>
  <si>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</si>
  <si>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</si>
  <si>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</si>
  <si>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</si>
  <si>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</si>
  <si>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</si>
  <si>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</si>
  <si>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</si>
  <si>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</si>
  <si>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</si>
  <si>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</si>
  <si>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</si>
  <si>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</si>
  <si>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</si>
  <si>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</si>
  <si>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</si>
  <si>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</si>
  <si>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</si>
  <si>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</si>
  <si>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</si>
  <si>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</si>
  <si>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</si>
  <si>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</si>
  <si>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</si>
  <si>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</si>
  <si>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</si>
  <si>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</si>
  <si>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</si>
  <si>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</si>
  <si>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</si>
  <si>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</si>
  <si>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</si>
  <si>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</si>
  <si>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</si>
  <si>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</si>
  <si>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</si>
  <si>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</si>
  <si>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</si>
  <si>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</si>
  <si>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</si>
  <si>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</si>
  <si>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</si>
  <si>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</si>
  <si>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</si>
  <si>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</si>
  <si>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</si>
  <si>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</si>
  <si>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</si>
  <si>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</si>
  <si>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</si>
  <si>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</si>
  <si>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</si>
  <si>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</si>
  <si>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</si>
  <si>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</si>
  <si>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</si>
  <si>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</si>
  <si>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</si>
  <si>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</si>
  <si>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</si>
  <si>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</si>
  <si>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</si>
  <si>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</si>
  <si>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</si>
  <si>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</si>
  <si>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</si>
  <si>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</si>
  <si>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</si>
  <si>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</si>
  <si>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</si>
  <si>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</si>
  <si>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</si>
  <si>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</si>
  <si>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</si>
  <si>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</si>
  <si>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</si>
  <si>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</si>
  <si>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</si>
  <si>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</si>
  <si>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</si>
  <si>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</si>
  <si>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</si>
  <si>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</si>
  <si>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</si>
  <si>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</si>
  <si>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</si>
  <si>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</si>
  <si>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</si>
  <si>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</si>
  <si>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</si>
  <si>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</si>
  <si>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</si>
  <si>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</si>
  <si>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</si>
  <si>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</si>
  <si>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</si>
  <si>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</si>
  <si>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</si>
  <si>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</si>
  <si>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</si>
  <si>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</si>
  <si>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</si>
  <si>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</si>
  <si>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</si>
  <si>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</si>
  <si>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</si>
  <si>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</si>
  <si>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</si>
  <si>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</si>
  <si>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</si>
  <si>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</si>
  <si>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</si>
  <si>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</si>
  <si>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</si>
  <si>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</si>
  <si>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</si>
  <si>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</si>
  <si>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</si>
  <si>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</si>
  <si>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</si>
  <si>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</si>
  <si>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</si>
  <si>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</si>
  <si>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</si>
  <si>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</si>
  <si>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</si>
  <si>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</si>
  <si>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</si>
  <si>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</si>
  <si>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</si>
  <si>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</si>
  <si>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</si>
  <si>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</si>
  <si>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</si>
  <si>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</si>
  <si>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</si>
  <si>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</si>
  <si>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</si>
  <si>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</si>
  <si>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</si>
  <si>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</si>
  <si>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</si>
  <si>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</si>
  <si>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</si>
  <si>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</si>
  <si>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</si>
  <si>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</si>
  <si>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</si>
  <si>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</si>
  <si>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</si>
  <si>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</si>
  <si>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</si>
  <si>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</si>
  <si>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</si>
  <si>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</si>
  <si>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</si>
  <si>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</si>
  <si>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</si>
  <si>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</si>
  <si>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</si>
  <si>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</si>
  <si>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</si>
  <si>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</si>
  <si>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</si>
  <si>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</si>
  <si>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</si>
  <si>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</si>
  <si>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</si>
  <si>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</si>
  <si>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</si>
  <si>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</si>
  <si>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</si>
  <si>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</si>
  <si>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</si>
  <si>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</si>
  <si>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</si>
  <si>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</si>
  <si>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</si>
  <si>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</si>
  <si>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</si>
  <si>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</si>
  <si>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</si>
  <si>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</si>
  <si>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</si>
  <si>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</si>
  <si>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</si>
  <si>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</si>
  <si>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</si>
  <si>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</si>
  <si>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</si>
  <si>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</si>
  <si>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</si>
  <si>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</si>
  <si>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</si>
  <si>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</si>
  <si>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</si>
  <si>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</si>
  <si>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</si>
  <si>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</si>
  <si>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</si>
  <si>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</si>
  <si>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</si>
  <si>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</si>
  <si>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</si>
  <si>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</si>
  <si>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</si>
  <si>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</si>
  <si>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</si>
  <si>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</si>
  <si>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</si>
  <si>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</si>
  <si>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</si>
  <si>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</si>
  <si>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</si>
  <si>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</si>
  <si>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</si>
  <si>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</si>
  <si>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</si>
  <si>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</si>
  <si>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</si>
  <si>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</si>
  <si>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</si>
  <si>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</si>
  <si>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</si>
  <si>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</si>
  <si>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</si>
  <si>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</si>
  <si>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</si>
  <si>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</si>
  <si>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</si>
  <si>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</si>
  <si>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</si>
  <si>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</si>
  <si>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</si>
  <si>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</si>
  <si>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</si>
  <si>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</si>
  <si>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</si>
  <si>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</si>
  <si>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</si>
  <si>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</si>
  <si>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</si>
  <si>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</si>
  <si>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</si>
  <si>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</si>
  <si>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</si>
  <si>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</si>
  <si>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</si>
  <si>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</si>
  <si>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</si>
  <si>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</si>
  <si>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</si>
  <si>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</si>
  <si>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</si>
  <si>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</si>
  <si>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</si>
  <si>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</si>
  <si>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</si>
  <si>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</si>
  <si>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</si>
  <si>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</si>
  <si>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</si>
  <si>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</si>
  <si>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</si>
  <si>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</si>
  <si>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</si>
  <si>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</si>
  <si>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</si>
  <si>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</si>
  <si>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</si>
  <si>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</si>
  <si>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</si>
  <si>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</si>
  <si>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</si>
  <si>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</si>
  <si>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</si>
  <si>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</si>
  <si>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</si>
  <si>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</si>
  <si>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</si>
  <si>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</si>
  <si>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</si>
  <si>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</si>
  <si>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</si>
  <si>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</si>
  <si>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</si>
  <si>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</si>
  <si>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</si>
  <si>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</si>
  <si>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</si>
  <si>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</si>
  <si>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</si>
  <si>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</si>
  <si>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</si>
  <si>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</si>
  <si>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</si>
  <si>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</si>
  <si>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</si>
  <si>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</si>
  <si>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</si>
  <si>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</si>
  <si>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</si>
  <si>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</si>
  <si>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</si>
  <si>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</si>
  <si>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</si>
  <si>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</si>
  <si>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</si>
  <si>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</si>
  <si>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</si>
  <si>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</si>
  <si>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</si>
  <si>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</si>
  <si>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</si>
  <si>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</si>
  <si>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</si>
  <si>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</si>
  <si>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</si>
  <si>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</si>
  <si>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</si>
  <si>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</si>
  <si>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</si>
  <si>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</si>
  <si>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</si>
  <si>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</si>
  <si>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</si>
  <si>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</si>
  <si>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</si>
  <si>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</si>
  <si>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</si>
  <si>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</si>
  <si>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</si>
  <si>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</si>
  <si>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</si>
  <si>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</si>
  <si>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</si>
  <si>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</si>
  <si>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</si>
  <si>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</si>
  <si>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</si>
  <si>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</si>
  <si>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</si>
  <si>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</si>
  <si>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</si>
  <si>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</si>
  <si>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</si>
  <si>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</si>
  <si>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</si>
  <si>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</si>
  <si>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</si>
  <si>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</si>
  <si>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</si>
  <si>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</si>
  <si>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</si>
  <si>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</si>
  <si>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</si>
  <si>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</si>
  <si>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</si>
  <si>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</si>
  <si>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</si>
  <si>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</si>
  <si>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</si>
  <si>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</si>
  <si>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</si>
  <si>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</si>
  <si>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</si>
  <si>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</si>
  <si>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</si>
  <si>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</si>
  <si>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</si>
  <si>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</si>
  <si>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</si>
  <si>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</si>
  <si>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</si>
  <si>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</si>
  <si>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</si>
  <si>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</si>
  <si>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</si>
  <si>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</si>
  <si>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</si>
  <si>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</si>
  <si>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</si>
  <si>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</si>
  <si>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</si>
  <si>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</si>
  <si>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</si>
  <si>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</si>
  <si>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</si>
  <si>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</si>
  <si>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</si>
  <si>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</si>
  <si>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</si>
  <si>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</si>
  <si>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</si>
  <si>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</si>
  <si>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</si>
  <si>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</si>
  <si>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</si>
  <si>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</si>
  <si>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</si>
  <si>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</si>
  <si>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</si>
  <si>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</si>
  <si>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</si>
  <si>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</si>
  <si>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</si>
  <si>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</si>
  <si>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</si>
  <si>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</si>
  <si>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</si>
  <si>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</si>
  <si>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</si>
  <si>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</si>
  <si>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</si>
  <si>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</si>
  <si>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</si>
  <si>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</si>
  <si>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</si>
  <si>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</si>
  <si>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</si>
  <si>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</si>
  <si>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</si>
  <si>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</si>
  <si>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</si>
  <si>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</si>
  <si>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</si>
  <si>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</si>
  <si>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</si>
  <si>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</si>
  <si>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</si>
  <si>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</si>
  <si>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</si>
  <si>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</si>
  <si>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</si>
  <si>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</si>
  <si>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</si>
  <si>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</si>
  <si>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</si>
  <si>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</si>
  <si>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</si>
  <si>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</si>
  <si>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</si>
  <si>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</si>
  <si>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</si>
  <si>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Delay Notes</t>
  </si>
  <si>
    <t>Project Type</t>
  </si>
  <si>
    <t>Solar</t>
  </si>
  <si>
    <t>BESS</t>
  </si>
  <si>
    <t>Solar &amp; BESS</t>
  </si>
  <si>
    <t>PV Solar &amp; BESS</t>
  </si>
  <si>
    <t>Nameplate Capacity (MW)</t>
  </si>
  <si>
    <t>Keahole</t>
  </si>
  <si>
    <t>Kaua'i Utility-Scale Projects</t>
  </si>
  <si>
    <t>2020-0218</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</si>
  <si>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</si>
  <si>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</si>
  <si>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</si>
  <si>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</si>
  <si>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</si>
  <si>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</si>
  <si>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</si>
  <si>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</si>
  <si>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</si>
  <si>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</si>
  <si>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</si>
  <si>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</si>
  <si>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</si>
  <si>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</si>
  <si>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</si>
  <si>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</si>
  <si>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</si>
  <si>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</si>
  <si>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</si>
  <si>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</si>
  <si>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</si>
  <si>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</si>
  <si>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</si>
  <si>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</si>
  <si>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</si>
  <si>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</si>
  <si>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</si>
  <si>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</si>
  <si>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</si>
  <si>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</si>
  <si>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</si>
  <si>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</si>
  <si>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</si>
  <si>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</si>
  <si>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</si>
  <si>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</si>
  <si>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</si>
  <si>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</si>
  <si>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</si>
  <si>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</si>
  <si>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</si>
  <si>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</si>
  <si>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</si>
  <si>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</si>
  <si>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</si>
  <si>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</si>
  <si>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</si>
  <si>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</si>
  <si>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</si>
  <si>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</si>
  <si>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</si>
  <si>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</si>
  <si>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</si>
  <si>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</si>
  <si>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</si>
  <si>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</si>
  <si>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</si>
  <si>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</si>
  <si>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</si>
  <si>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</si>
  <si>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</si>
  <si>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</si>
  <si>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</si>
  <si>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</si>
  <si>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</si>
  <si>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</si>
  <si>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</si>
  <si>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</si>
  <si>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</si>
  <si>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</si>
  <si>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</si>
  <si>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Estimated Completion:
2027</t>
  </si>
  <si>
    <t>Estimated Completion:
2026</t>
  </si>
  <si>
    <t>Estimated Completion:
2030</t>
  </si>
  <si>
    <t>Estimated Completion:
2033</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</si>
  <si>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</si>
  <si>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</si>
  <si>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</si>
  <si>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</si>
  <si>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</si>
  <si>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</si>
  <si>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r>
      <rPr>
        <b/>
        <u/>
        <sz val="12"/>
        <color rgb="FF000000"/>
        <rFont val="Calibri"/>
        <family val="2"/>
      </rPr>
      <t xml:space="preserve">Notes on Project Pause </t>
    </r>
    <r>
      <rPr>
        <sz val="12"/>
        <color rgb="FF000000"/>
        <rFont val="Calibri"/>
        <family val="2"/>
      </rPr>
      <t>- Hawaiian Electric Self Build Project
- Currently, the only work that is being done are activities related to the System Impact Study, Facility Study and responding to PUC information requests.
Due to the pandemic-related global supply chain issues we were notified by our battery manufacturer that costs of the battery modules were to increase by 21% for the Waena BESS project. Global transportation has also become an issue which may mean delays for the project. All these concerns were provided to the PUC in the letter dated 12/3/21</t>
    </r>
  </si>
  <si>
    <t>Waena Battery Energy Storage System (Reapproved by PUC with Conditions)</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</si>
  <si>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</si>
  <si>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</si>
  <si>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</si>
  <si>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</si>
  <si>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</si>
  <si>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</si>
  <si>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</si>
  <si>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</si>
  <si>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</si>
  <si>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</si>
  <si>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</si>
  <si>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</si>
  <si>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</si>
  <si>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</si>
  <si>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</si>
  <si>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</si>
  <si>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</si>
  <si>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</si>
  <si>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</si>
  <si>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</si>
  <si>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</si>
  <si>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</si>
  <si>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</si>
  <si>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</si>
  <si>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</si>
  <si>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r>
      <rPr>
        <b/>
        <u/>
        <sz val="12"/>
        <rFont val="Calibri"/>
        <family val="2"/>
      </rPr>
      <t>Delay Notes</t>
    </r>
    <r>
      <rPr>
        <sz val="12"/>
        <rFont val="Calibri"/>
        <family val="2"/>
      </rPr>
      <t xml:space="preserve"> 
• Letter sent to Commission to update pricing on May 20, 2024 
• Decision and Order no. 40457 issued on December 22, 2023 approving project with conditions.  Motion for Clarification letter sent on January 2, 2024 regarding conditions.
• Order No. 40536 issued on January 22, 2024 granting Amendment to Attachment K, K‐1, and L of the Amended application and an extension, in part, for updated pricing from 90 days to 150 days.
•  RFP to be issued for updated pricing requested to be due on May 20, 2024</t>
    </r>
  </si>
  <si>
    <t>Jan
2025</t>
  </si>
  <si>
    <t>Feb
2025</t>
  </si>
  <si>
    <t>Mar
2025</t>
  </si>
  <si>
    <t>April
2025</t>
  </si>
  <si>
    <t>May
2025</t>
  </si>
  <si>
    <t>June
2025</t>
  </si>
  <si>
    <t>July
2025</t>
  </si>
  <si>
    <t>Aug
2025</t>
  </si>
  <si>
    <t>Sept
2025</t>
  </si>
  <si>
    <t>Oct
2025</t>
  </si>
  <si>
    <t>GCOD
5-13-24</t>
  </si>
  <si>
    <t>2024
(if delayed)</t>
  </si>
  <si>
    <t> GCOD
5-17-24</t>
  </si>
  <si>
    <t>Apr
2025</t>
  </si>
  <si>
    <t>Jun
2025</t>
  </si>
  <si>
    <t>GCOD
9-1-24</t>
  </si>
  <si>
    <t>COD Achieved Operations
5-31-24</t>
  </si>
  <si>
    <t>COD Achieved Operations
6-7-24</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</si>
  <si>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</si>
  <si>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</si>
  <si>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</si>
  <si>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</si>
  <si>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</si>
  <si>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</si>
  <si>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</si>
  <si>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</si>
  <si>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</si>
  <si>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Q3 / Q4
2025</t>
  </si>
  <si>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</si>
  <si>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r>
      <rPr>
        <b/>
        <u/>
        <sz val="12"/>
        <color theme="1"/>
        <rFont val="Calibri"/>
        <family val="2"/>
      </rPr>
      <t xml:space="preserve">Delay Notes:
</t>
    </r>
    <r>
      <rPr>
        <sz val="12"/>
        <color theme="1"/>
        <rFont val="Calibri"/>
        <family val="2"/>
      </rPr>
      <t>• On February 9, 2024, Seller represented the Project is facing compounding delays due to workforce shortages, engineering redesigns and updates which required amendments to County permits. 
• Work is proceeding accordingly.</t>
    </r>
  </si>
  <si>
    <t xml:space="preserve">GCOD
10-11-24
COD
3-25-2025 </t>
  </si>
  <si>
    <t>COD
3-25-25</t>
  </si>
  <si>
    <t>GCOD
11-30-2026
Estimated COD
11-30-2026</t>
  </si>
  <si>
    <t>Project withdrew October 7, 2024</t>
  </si>
  <si>
    <t>Clearway Energy Group</t>
  </si>
  <si>
    <t xml:space="preserve">Sum all O‘ahu Projects </t>
  </si>
  <si>
    <t>Project withdrew May 24, 2024</t>
  </si>
  <si>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All designs are complete, however typical and minor constructability updates may be required and are anticipated to be captured in final documentation.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final restudy report to Seller
</t>
    </r>
    <r>
      <rPr>
        <b/>
        <u/>
        <sz val="12"/>
        <color rgb="FF000000"/>
        <rFont val="Calibri"/>
        <family val="2"/>
      </rPr>
      <t>Permits - Tentatively Complete</t>
    </r>
    <r>
      <rPr>
        <u/>
        <sz val="12"/>
        <color rgb="FF000000"/>
        <rFont val="Calibri"/>
        <family val="2"/>
      </rPr>
      <t xml:space="preserve">
</t>
    </r>
    <r>
      <rPr>
        <sz val="12"/>
        <color rgb="FF000000"/>
        <rFont val="Calibri"/>
        <family val="2"/>
      </rPr>
      <t>• All permits required to construct and operate the facility are in hand, Seller continues to work with the County to update designs as required.
• In September 2024, Seller determined new design package does not require permit update and review by County.</t>
    </r>
  </si>
  <si>
    <r>
      <rPr>
        <b/>
        <u/>
        <sz val="12"/>
        <color rgb="FF000000"/>
        <rFont val="Calibri"/>
        <family val="2"/>
      </rPr>
      <t xml:space="preserve">Procurement and Delivery - Complete
</t>
    </r>
    <r>
      <rPr>
        <sz val="12"/>
        <color rgb="FF000000"/>
        <rFont val="Calibri"/>
        <family val="2"/>
      </rPr>
      <t>• All major procurement items have been received. The contractor has also indicated some materials have been noted as missing, possibly due to long term storage and handling. The Seller is working with the contractor to minimize procurement delays.</t>
    </r>
    <r>
      <rPr>
        <b/>
        <u/>
        <sz val="12"/>
        <color rgb="FF000000"/>
        <rFont val="Calibri"/>
        <family val="2"/>
      </rPr>
      <t xml:space="preserve">
Construction - Ongoing</t>
    </r>
    <r>
      <rPr>
        <sz val="12"/>
        <color rgb="FF000000"/>
        <rFont val="Calibri"/>
        <family val="2"/>
      </rPr>
      <t xml:space="preserve">
• Overall Project construction is 98% complete.
• Overall Project commissioning is 10% complete.
</t>
    </r>
    <r>
      <rPr>
        <b/>
        <u/>
        <sz val="12"/>
        <color rgb="FF000000"/>
        <rFont val="Calibri"/>
        <family val="2"/>
      </rPr>
      <t xml:space="preserve">Testing - Pending / Delayed
</t>
    </r>
    <r>
      <rPr>
        <sz val="12"/>
        <color rgb="FF000000"/>
        <rFont val="Calibri"/>
        <family val="2"/>
      </rPr>
      <t>• Acceptance Testing estimated Start: November 15, 2024
• CSAT is expected to start February 26, 2025</t>
    </r>
  </si>
  <si>
    <r>
      <rPr>
        <b/>
        <u/>
        <sz val="12"/>
        <color rgb="FF000000"/>
        <rFont val="Calibri"/>
        <family val="2"/>
      </rPr>
      <t xml:space="preserve">PPA Amendment - Complete
</t>
    </r>
    <r>
      <rPr>
        <sz val="12"/>
        <color rgb="FF000000"/>
        <rFont val="Calibri"/>
        <family val="2"/>
      </rPr>
      <t xml:space="preserve">• The Company and Seller executed a PPA amendment on February 13, 2023 and filed the amendment with the Commission on February 17, 2023. The amendment was approved on May 30, 2023.  
</t>
    </r>
    <r>
      <rPr>
        <b/>
        <u/>
        <sz val="12"/>
        <color rgb="FF000000"/>
        <rFont val="Calibri"/>
        <family val="2"/>
      </rPr>
      <t xml:space="preserve">
Engineering/Design - Complete
Permits - Complete</t>
    </r>
    <r>
      <rPr>
        <sz val="12"/>
        <color rgb="FF000000"/>
        <rFont val="Calibri"/>
        <family val="2"/>
      </rPr>
      <t xml:space="preserve">
• Final Permit Received 4/2/2024, Amended Building Permit for Solar/ Battery under review by DPP, approval expected November. 
</t>
    </r>
    <r>
      <rPr>
        <b/>
        <u/>
        <sz val="12"/>
        <color rgb="FF000000"/>
        <rFont val="Calibri"/>
        <family val="2"/>
      </rPr>
      <t xml:space="preserve">System Impact Study - Ongoing
</t>
    </r>
    <r>
      <rPr>
        <sz val="12"/>
        <color rgb="FF000000"/>
        <rFont val="Calibri"/>
        <family val="2"/>
      </rPr>
      <t>• System Impact Study must be completed and all model deficiencies addressed prior to commencing Acceptance Test and commissioning activities. 
• Company received latest updated single-line diagrams supporting Seller's proposed solution for review on October 23, 2024.</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</si>
  <si>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in local testing, and installation of 138kV conductors needed.  
</t>
    </r>
    <r>
      <rPr>
        <b/>
        <u/>
        <sz val="12"/>
        <color rgb="FF000000"/>
        <rFont val="Calibri"/>
        <family val="2"/>
      </rPr>
      <t xml:space="preserve">Testing - Pending 
</t>
    </r>
    <r>
      <rPr>
        <sz val="12"/>
        <color rgb="FF000000"/>
        <rFont val="Calibri"/>
        <family val="2"/>
      </rPr>
      <t>• Acceptance Test scheduled for 11-4-24 to 11-8-24
• CSAT scheduled for December 2024 - January 2025</t>
    </r>
  </si>
  <si>
    <t>GCOD
10-31-24
Estimated COD
1-31-25</t>
  </si>
  <si>
    <t>COD
1-31-25</t>
  </si>
  <si>
    <r>
      <rPr>
        <b/>
        <u/>
        <sz val="12"/>
        <rFont val="Calibri"/>
        <family val="2"/>
      </rPr>
      <t>Delay Notes</t>
    </r>
    <r>
      <rPr>
        <sz val="12"/>
        <rFont val="Calibri"/>
        <family val="2"/>
      </rPr>
      <t xml:space="preserve">
•  Completion of Project final IFC design &amp; engineering, which continues to be delayed.  Seller resubmitted 100% design to Company on September 17, 2024 for review. Comment returned partial comments on October 15, 2024, remainder of comments expected to be returned October 25, 2024.
•  Delayed delivery of substation equipment to site because of delayed IFC drawings.  Switchgear and substation enclosure equipment will arrive early-November 2024. 
•  Seller’s expanded inverter testing and commissioning activities and updated schedule reflective of PPA durations.</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</si>
  <si>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Company returned comments on all disciplines except substation on October 15, 2024. Substation comments are expected to be returned October 25, 2024.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GFL PSCAD restudy was completed on 8/16/24. The Seller submitted and later paused the GFM PSCAD model review on 10/15/24. The updated model is expected by the end of October, with PSSE models to follow.
</t>
    </r>
    <r>
      <rPr>
        <b/>
        <u/>
        <sz val="12"/>
        <color rgb="FF000000"/>
        <rFont val="Calibri"/>
        <family val="2"/>
      </rPr>
      <t xml:space="preserve">Permits - Complete
</t>
    </r>
    <r>
      <rPr>
        <sz val="12"/>
        <color rgb="FF000000"/>
        <rFont val="Calibri"/>
        <family val="2"/>
      </rPr>
      <t>• HFD conducted a site inspection on 2/22/2024. HFD had no further comments or requests. Seller awaits issuance of the permit, expected October 2024
•  Seller anticipating to extend the grading permit to account for delays in construction.</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</si>
  <si>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Substation package 99% delivered (est. Nov 2024), all other deliveries complete. 
</t>
    </r>
    <r>
      <rPr>
        <b/>
        <u/>
        <sz val="12"/>
        <color rgb="FF000000"/>
        <rFont val="Calibri"/>
        <family val="2"/>
      </rPr>
      <t xml:space="preserve">Construction - Ongoing
</t>
    </r>
    <r>
      <rPr>
        <sz val="12"/>
        <color rgb="FF000000"/>
        <rFont val="Calibri"/>
        <family val="2"/>
      </rPr>
      <t xml:space="preserve">• Generation Facility - complete
• COIF Pending Engineering IFC Set completion
</t>
    </r>
    <r>
      <rPr>
        <b/>
        <u/>
        <sz val="12"/>
        <color rgb="FF000000"/>
        <rFont val="Calibri"/>
        <family val="2"/>
      </rPr>
      <t xml:space="preserve">Testing - Pending
</t>
    </r>
    <r>
      <rPr>
        <sz val="12"/>
        <color rgb="FF000000"/>
        <rFont val="Calibri"/>
        <family val="2"/>
      </rPr>
      <t xml:space="preserve">• 1-29-25: Acceptance test scheduled to start.
• 3-31-25: CSAT scheduled to start.
</t>
    </r>
  </si>
  <si>
    <t>GCOD
5-17-24
Estimated COD
5-21-2025</t>
  </si>
  <si>
    <t> COD
5-21-25</t>
  </si>
  <si>
    <r>
      <rPr>
        <b/>
        <u/>
        <sz val="12"/>
        <rFont val="Calibri"/>
        <family val="2"/>
      </rPr>
      <t>Delay Notes</t>
    </r>
    <r>
      <rPr>
        <sz val="12"/>
        <rFont val="Calibri"/>
        <family val="2"/>
      </rPr>
      <t xml:space="preserve">
• Delay in completion of Project design and engineering. AES resubmitted 100% set on September 17, 2024. Company is reviewing the 100% set of drawings. Final design drawings received October 4, 2024. Expect to return comments by October 29, 2024. 
• Continued delays in the completion of the engineering designs are further delaying the COD. 
• Delivery of the Project COIF CTs/PTs completed September 16, 2024 
• Completion of construction and the subsequent start of facility commissioning are contingent on their arrival.</t>
    </r>
  </si>
  <si>
    <r>
      <rPr>
        <b/>
        <u/>
        <sz val="12"/>
        <color rgb="FF000000"/>
        <rFont val="Calibri"/>
        <family val="2"/>
      </rPr>
      <t xml:space="preserve">PPA - Amendment Approved by PUC 8-1-2023.
Engineering/Design - 90%
</t>
    </r>
    <r>
      <rPr>
        <sz val="12"/>
        <color rgb="FF000000"/>
        <rFont val="Calibri"/>
        <family val="2"/>
      </rPr>
      <t xml:space="preserve">• Final design drawing were submitted on October 4, 2024. Comments expected October 29, 2024.
</t>
    </r>
    <r>
      <rPr>
        <b/>
        <u/>
        <sz val="12"/>
        <color rgb="FF000000"/>
        <rFont val="Calibri"/>
        <family val="2"/>
      </rPr>
      <t xml:space="preserve">System Impact Study - Ongoing
</t>
    </r>
    <r>
      <rPr>
        <sz val="12"/>
        <color rgb="FF000000"/>
        <rFont val="Calibri"/>
        <family val="2"/>
      </rPr>
      <t xml:space="preserve">• The Seller submitted the GFM PSCAD model on 9/6/24 and halted the review on 10/15/24. Updates are expected by the end of October, with PSSE models to follow. 
</t>
    </r>
    <r>
      <rPr>
        <b/>
        <u/>
        <sz val="12"/>
        <rFont val="Calibri"/>
        <family val="2"/>
      </rPr>
      <t xml:space="preserve">Permits -  Complete
</t>
    </r>
    <r>
      <rPr>
        <sz val="12"/>
        <color rgb="FF000000"/>
        <rFont val="Calibri"/>
        <family val="2"/>
      </rPr>
      <t xml:space="preserve">• Submitted to DPP on July 12, 2022. Special Assignment Inspection approval received April 13, 2023.  Seller estimating permit issuance in September 2024.  </t>
    </r>
  </si>
  <si>
    <r>
      <rPr>
        <b/>
        <u/>
        <sz val="12"/>
        <color rgb="FF000000"/>
        <rFont val="Calibri"/>
        <family val="2"/>
      </rPr>
      <t xml:space="preserve">Land Rights - Ongoing
</t>
    </r>
    <r>
      <rPr>
        <sz val="12"/>
        <color rgb="FF000000"/>
        <rFont val="Calibri"/>
        <family val="2"/>
      </rPr>
      <t xml:space="preserve">• Company received redlined easement agreement from landowner on May 1st, 2024. Company is working with Seller and Landowner to finalize easements. Est. (October 2024)
</t>
    </r>
    <r>
      <rPr>
        <b/>
        <u/>
        <sz val="12"/>
        <color rgb="FF000000"/>
        <rFont val="Calibri"/>
        <family val="2"/>
      </rPr>
      <t xml:space="preserve">
Procurement and Delivery - Ongoing</t>
    </r>
    <r>
      <rPr>
        <sz val="12"/>
        <color rgb="FF000000"/>
        <rFont val="Calibri"/>
        <family val="2"/>
      </rPr>
      <t xml:space="preserve">
• Rolling deliveries of IC Equipment anticipated until November 2024. 
</t>
    </r>
    <r>
      <rPr>
        <b/>
        <u/>
        <sz val="12"/>
        <color rgb="FF000000"/>
        <rFont val="Calibri"/>
        <family val="2"/>
      </rPr>
      <t>Construction - Ongoing</t>
    </r>
    <r>
      <rPr>
        <sz val="12"/>
        <color rgb="FF000000"/>
        <rFont val="Calibri"/>
        <family val="2"/>
      </rPr>
      <t xml:space="preserve">
• SOIF: Expected completion date February 2025. Breakers, CTs, and PTs are installed.
• COIF - Civil Work Only. Access road graded. Construction will not begin until final drawings are agreed to.
</t>
    </r>
    <r>
      <rPr>
        <b/>
        <u/>
        <sz val="12"/>
        <color rgb="FF000000"/>
        <rFont val="Calibri"/>
        <family val="2"/>
      </rPr>
      <t xml:space="preserve">Testing - Pending
</t>
    </r>
    <r>
      <rPr>
        <sz val="12"/>
        <color rgb="FF000000"/>
        <rFont val="Calibri"/>
        <family val="2"/>
      </rPr>
      <t>• Acceptance testing:  April 2, 2025
• CSAT: May 22, 2025</t>
    </r>
  </si>
  <si>
    <t>GCOD
9-1-2024
COD 
6-23-25</t>
  </si>
  <si>
    <t>COD
6-23-25</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</si>
  <si>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May 1,
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01/02/2026 on 09/20/2024, both under review.
</t>
    </r>
  </si>
  <si>
    <r>
      <rPr>
        <b/>
        <u/>
        <sz val="12"/>
        <color rgb="FF000000"/>
        <rFont val="Calibri"/>
        <family val="2"/>
      </rPr>
      <t xml:space="preserve">Engineering/Design
</t>
    </r>
    <r>
      <rPr>
        <sz val="12"/>
        <color rgb="FF000000"/>
        <rFont val="Calibri"/>
        <family val="2"/>
      </rPr>
      <t xml:space="preserve">• The 60% REV2 design review was completed by Company on 4/30/2024.The Seller submitted 90% Design on 08/27/2024. The Company provided comments to the 90% Design on 09/25/2024. Seller is in the process of resubmitting the REV1 90% Design. Seller has submitted RFI related to resubmittal and Company is working to address Seller RFI.
</t>
    </r>
    <r>
      <rPr>
        <b/>
        <u/>
        <sz val="12"/>
        <color rgb="FF000000"/>
        <rFont val="Calibri"/>
        <family val="2"/>
      </rPr>
      <t xml:space="preserve">
Permits
</t>
    </r>
    <r>
      <rPr>
        <sz val="12"/>
        <color rgb="FF000000"/>
        <rFont val="Calibri"/>
        <family val="2"/>
      </rPr>
      <t xml:space="preserve">• All permits approved.
• The Building Permit for the facility was issued on 04/10/2024. Trenching Permit related to Facility Line Extension has been issued by DPP on 8/8/24.
</t>
    </r>
    <r>
      <rPr>
        <b/>
        <u/>
        <sz val="12"/>
        <color rgb="FF000000"/>
        <rFont val="Calibri"/>
        <family val="2"/>
      </rPr>
      <t xml:space="preserve">Land Rights 
</t>
    </r>
    <r>
      <rPr>
        <sz val="12"/>
        <color rgb="FF000000"/>
        <rFont val="Calibri"/>
        <family val="2"/>
      </rPr>
      <t xml:space="preserve">• Seller is coordinating easements with HDOT, the City and County of Honolulu, and DHHL on the MV overhead route to the POI
• Initial Survey Exhibit and Description completed on 7/28/24. Revised Description provided by Seller 8/21/24. Awaiting further review and comments on License Agreement by DHHL.
•Company and Seller working on Right of Entry for construction related activity.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</si>
  <si>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t>
    </r>
    <r>
      <rPr>
        <sz val="12"/>
        <color rgb="FF000000"/>
        <rFont val="Calibri"/>
        <family val="2"/>
      </rPr>
      <t xml:space="preserve">• Substantial Progress Milestone confirmed to have been achieved on 03/01/2024. 
• Module installation completed, and Generating Facility wiring ongoing. Inverter installation completed.
• Seller and Company are currently looking at impact revised schedule will have to construction related timelines. Seller expects to submit revised project schedule by end of October. 
</t>
    </r>
    <r>
      <rPr>
        <b/>
        <u/>
        <sz val="12"/>
        <color rgb="FF000000"/>
        <rFont val="Calibri"/>
        <family val="2"/>
      </rPr>
      <t xml:space="preserve">
Testing
</t>
    </r>
    <r>
      <rPr>
        <sz val="12"/>
        <color rgb="FF000000"/>
        <rFont val="Calibri"/>
        <family val="2"/>
      </rPr>
      <t>• Acceptance Test Anticipated Q1 2025
• CSAT Test Anticipated Q1 2025</t>
    </r>
  </si>
  <si>
    <t>GCOD
3-17-23
COD
Q1 2026</t>
  </si>
  <si>
    <t>COD
Q1 2026</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</si>
  <si>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</si>
  <si>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r>
      <rPr>
        <b/>
        <u/>
        <sz val="12"/>
        <rFont val="Calibri"/>
        <family val="2"/>
      </rPr>
      <t xml:space="preserve">Notes: </t>
    </r>
    <r>
      <rPr>
        <sz val="12"/>
        <rFont val="Calibri"/>
        <family val="2"/>
      </rPr>
      <t xml:space="preserve">
</t>
    </r>
    <r>
      <rPr>
        <strike/>
        <sz val="12"/>
        <rFont val="Calibri"/>
        <family val="2"/>
      </rPr>
      <t xml:space="preserve">Project selected for negotiation by Hawaiian Electric December 18, 2023
Contracts will be submitted to PUC for Review &amp; Approval
</t>
    </r>
    <r>
      <rPr>
        <sz val="12"/>
        <rFont val="Calibri"/>
        <family val="2"/>
      </rPr>
      <t>Project withdrew October 7, 2024</t>
    </r>
  </si>
  <si>
    <r>
      <rPr>
        <b/>
        <u/>
        <sz val="12"/>
        <rFont val="Calibri"/>
        <family val="2"/>
      </rPr>
      <t xml:space="preserve">Notes: </t>
    </r>
    <r>
      <rPr>
        <sz val="12"/>
        <rFont val="Calibri"/>
        <family val="2"/>
      </rPr>
      <t xml:space="preserve">
</t>
    </r>
    <r>
      <rPr>
        <strike/>
        <sz val="12"/>
        <rFont val="Calibri"/>
        <family val="2"/>
      </rPr>
      <t xml:space="preserve">Project selected for negotiation by Hawaiian Electric December 18, 2023
Contracts will be submitted to PUC for Review &amp; Approval
</t>
    </r>
    <r>
      <rPr>
        <sz val="12"/>
        <rFont val="Calibri"/>
        <family val="2"/>
      </rPr>
      <t>Project withdrew May 24, 2024</t>
    </r>
  </si>
  <si>
    <r>
      <rPr>
        <b/>
        <u/>
        <sz val="12"/>
        <rFont val="Calibri"/>
        <family val="2"/>
      </rPr>
      <t xml:space="preserve">Notes: </t>
    </r>
    <r>
      <rPr>
        <sz val="12"/>
        <rFont val="Calibri"/>
        <family val="2"/>
      </rPr>
      <t xml:space="preserve">
</t>
    </r>
    <r>
      <rPr>
        <strike/>
        <sz val="12"/>
        <rFont val="Calibri"/>
        <family val="2"/>
      </rPr>
      <t>Project selected for negotiation by Hawaiian Electric December 18, 2023
Contracts will be submitted to PUC for Review &amp; Approval</t>
    </r>
    <r>
      <rPr>
        <sz val="12"/>
        <rFont val="Calibri"/>
        <family val="2"/>
      </rPr>
      <t xml:space="preserve"> 
Project withdrew on October 7, 2024 </t>
    </r>
  </si>
  <si>
    <r>
      <rPr>
        <b/>
        <u/>
        <sz val="12"/>
        <rFont val="Calibri"/>
        <family val="2"/>
      </rPr>
      <t xml:space="preserve">Notes: </t>
    </r>
    <r>
      <rPr>
        <sz val="12"/>
        <rFont val="Calibri"/>
        <family val="2"/>
      </rPr>
      <t xml:space="preserve">
</t>
    </r>
    <r>
      <rPr>
        <strike/>
        <sz val="12"/>
        <rFont val="Calibri"/>
        <family val="2"/>
      </rPr>
      <t xml:space="preserve">Project selected for negotiation by Hawaiian Electric December 18, 2023
Contracts will be submitted to PUC for Review &amp; Approval 
</t>
    </r>
    <r>
      <rPr>
        <sz val="12"/>
        <rFont val="Calibri"/>
        <family val="2"/>
      </rPr>
      <t xml:space="preserve">Project withdrew on October 7, 2024 </t>
    </r>
  </si>
  <si>
    <t>From quarterly report filed Aug 1, 2024: "At the current time, KIUC and AES are focusing on ... a solar and battery only option..."</t>
  </si>
  <si>
    <r>
      <t xml:space="preserve">Solar, BESS, </t>
    </r>
    <r>
      <rPr>
        <strike/>
        <sz val="11"/>
        <color theme="1"/>
        <rFont val="Trebuchet MS"/>
        <family val="2"/>
        <scheme val="minor"/>
      </rPr>
      <t>&amp; Pumped Hydro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</si>
</sst>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98">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38" fillId="0" borderId="42" xfId="0" applyFont="1" applyBorder="1" applyAlignment="1">
      <alignment horizontal="center" vertical="center" wrapText="1"/>
    </xf>
    <xf numFmtId="0" fontId="58" fillId="30" borderId="42"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2" xfId="0" applyFont="1" applyFill="1" applyBorder="1" applyAlignment="1">
      <alignment horizontal="left" vertical="center" wrapText="1"/>
    </xf>
    <xf numFmtId="0" fontId="20" fillId="37" borderId="42" xfId="2" applyFont="1" applyFill="1" applyBorder="1" applyAlignment="1">
      <alignment horizontal="center" vertical="center" wrapText="1"/>
    </xf>
    <xf numFmtId="0" fontId="20" fillId="37" borderId="42" xfId="0" applyFont="1" applyFill="1" applyBorder="1" applyAlignment="1">
      <alignment horizontal="center" vertical="center" wrapText="1"/>
    </xf>
    <xf numFmtId="0" fontId="20" fillId="37" borderId="42" xfId="0" applyFont="1" applyFill="1" applyBorder="1" applyAlignment="1">
      <alignment horizontal="left" vertical="center" wrapText="1"/>
    </xf>
    <xf numFmtId="0" fontId="20" fillId="0" borderId="42" xfId="2" applyFont="1" applyFill="1" applyBorder="1" applyAlignment="1">
      <alignment horizontal="center" vertical="center" wrapText="1"/>
    </xf>
    <xf numFmtId="0" fontId="54" fillId="0" borderId="4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2" xfId="0" applyFont="1" applyBorder="1" applyAlignment="1">
      <alignment horizontal="left" vertical="center" wrapText="1"/>
    </xf>
    <xf numFmtId="0" fontId="57" fillId="32" borderId="42" xfId="3" applyFont="1" applyFill="1" applyBorder="1" applyAlignment="1">
      <alignment horizontal="center" vertical="center" wrapText="1"/>
    </xf>
    <xf numFmtId="0" fontId="54" fillId="40" borderId="42" xfId="0" applyFont="1" applyFill="1" applyBorder="1" applyAlignment="1">
      <alignment horizontal="center" vertical="center" wrapText="1"/>
    </xf>
    <xf numFmtId="0" fontId="57" fillId="32" borderId="42" xfId="3" applyFont="1" applyFill="1" applyBorder="1" applyAlignment="1">
      <alignment horizontal="left" vertical="center" wrapText="1"/>
    </xf>
    <xf numFmtId="0" fontId="58" fillId="30" borderId="42" xfId="0" applyFont="1" applyFill="1" applyBorder="1" applyAlignment="1">
      <alignment horizontal="left" vertical="center" wrapText="1"/>
    </xf>
    <xf numFmtId="0" fontId="59" fillId="0" borderId="42" xfId="2" applyFont="1" applyBorder="1" applyAlignment="1">
      <alignment horizontal="center" vertical="center" wrapText="1"/>
    </xf>
    <xf numFmtId="0" fontId="59" fillId="0" borderId="42" xfId="0" applyFont="1" applyBorder="1" applyAlignment="1">
      <alignment horizontal="center" vertical="center" wrapText="1"/>
    </xf>
    <xf numFmtId="0" fontId="42" fillId="32" borderId="42" xfId="3" applyFont="1" applyFill="1" applyBorder="1" applyAlignment="1">
      <alignment horizontal="center" vertical="center" wrapText="1"/>
    </xf>
    <xf numFmtId="0" fontId="42" fillId="32" borderId="42" xfId="3" applyFont="1" applyFill="1" applyBorder="1" applyAlignment="1">
      <alignment horizontal="left" vertical="center" wrapText="1"/>
    </xf>
    <xf numFmtId="0" fontId="0" fillId="0" borderId="42" xfId="0" applyBorder="1" applyAlignment="1">
      <alignment horizontal="center" vertical="center" wrapText="1"/>
    </xf>
    <xf numFmtId="0" fontId="9" fillId="0" borderId="42" xfId="2" applyBorder="1" applyAlignment="1">
      <alignment horizontal="center" vertical="center" wrapText="1"/>
    </xf>
    <xf numFmtId="0" fontId="29" fillId="0" borderId="42" xfId="0" applyFont="1" applyBorder="1" applyAlignment="1">
      <alignment horizontal="left" vertical="center" wrapText="1"/>
    </xf>
    <xf numFmtId="16" fontId="38" fillId="14" borderId="42" xfId="0" applyNumberFormat="1"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20" fillId="36" borderId="42" xfId="0" applyFont="1" applyFill="1" applyBorder="1" applyAlignment="1">
      <alignment horizontal="center" vertical="center" wrapText="1"/>
    </xf>
    <xf numFmtId="0" fontId="39" fillId="36" borderId="42" xfId="0" applyFont="1" applyFill="1" applyBorder="1" applyAlignment="1">
      <alignment horizontal="left" vertical="center" wrapText="1"/>
    </xf>
    <xf numFmtId="0" fontId="40" fillId="37" borderId="42"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0" fillId="33" borderId="42" xfId="0" applyFont="1" applyFill="1" applyBorder="1" applyAlignment="1">
      <alignment horizontal="center" vertical="center" wrapText="1"/>
    </xf>
    <xf numFmtId="0" fontId="19" fillId="0" borderId="42" xfId="0" applyFont="1" applyBorder="1" applyAlignment="1">
      <alignment horizontal="center" vertical="center" wrapText="1"/>
    </xf>
    <xf numFmtId="0" fontId="30" fillId="0" borderId="42" xfId="0" applyFont="1" applyBorder="1" applyAlignment="1">
      <alignment vertical="center"/>
    </xf>
    <xf numFmtId="0" fontId="19" fillId="29" borderId="42" xfId="0" quotePrefix="1" applyFont="1" applyFill="1" applyBorder="1" applyAlignment="1">
      <alignment horizontal="center" vertical="center" wrapText="1"/>
    </xf>
    <xf numFmtId="0" fontId="58" fillId="30" borderId="42" xfId="0" quotePrefix="1" applyFont="1" applyFill="1" applyBorder="1" applyAlignment="1">
      <alignment horizontal="center" vertical="center" wrapText="1"/>
    </xf>
    <xf numFmtId="0" fontId="20" fillId="0" borderId="42" xfId="2" applyFont="1" applyBorder="1" applyAlignment="1">
      <alignment horizontal="center" vertical="center" wrapText="1"/>
    </xf>
    <xf numFmtId="0" fontId="56" fillId="0" borderId="42" xfId="0" applyFont="1" applyBorder="1" applyAlignment="1">
      <alignment horizontal="center" vertical="center" wrapText="1"/>
    </xf>
    <xf numFmtId="0" fontId="60" fillId="0" borderId="42" xfId="0" applyFont="1" applyBorder="1" applyAlignment="1">
      <alignment horizontal="center" vertical="center" wrapText="1"/>
    </xf>
    <xf numFmtId="0" fontId="61" fillId="0" borderId="42" xfId="0" applyFont="1" applyBorder="1" applyAlignment="1">
      <alignment horizontal="left" vertical="center" wrapText="1"/>
    </xf>
    <xf numFmtId="0" fontId="62" fillId="29" borderId="42" xfId="0" quotePrefix="1" applyFont="1" applyFill="1" applyBorder="1" applyAlignment="1">
      <alignment horizontal="center" vertical="center"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56" fillId="0" borderId="42" xfId="0" applyFont="1" applyBorder="1" applyAlignment="1">
      <alignment horizontal="left" vertical="center" wrapText="1"/>
    </xf>
    <xf numFmtId="0" fontId="53" fillId="0" borderId="42" xfId="0" applyFont="1" applyBorder="1" applyAlignment="1">
      <alignment horizontal="left" vertical="center" wrapText="1"/>
    </xf>
    <xf numFmtId="0" fontId="9" fillId="43" borderId="42" xfId="2" applyFill="1" applyBorder="1" applyAlignment="1">
      <alignment horizontal="center" vertical="center" wrapText="1"/>
    </xf>
    <xf numFmtId="0" fontId="19" fillId="0" borderId="42" xfId="0" applyFont="1" applyBorder="1" applyAlignment="1">
      <alignment horizontal="left" vertical="center" wrapText="1"/>
    </xf>
    <xf numFmtId="0" fontId="65" fillId="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1" fillId="0" borderId="42" xfId="0" applyFont="1" applyBorder="1" applyAlignment="1">
      <alignment horizontal="left"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9" fillId="36" borderId="42" xfId="2" applyFill="1" applyBorder="1" applyAlignment="1">
      <alignment horizontal="center" vertical="center" wrapText="1"/>
    </xf>
    <xf numFmtId="0" fontId="9" fillId="0" borderId="42" xfId="2" applyFill="1" applyBorder="1" applyAlignment="1">
      <alignment horizontal="center" vertical="center" wrapText="1"/>
    </xf>
    <xf numFmtId="0" fontId="9" fillId="15" borderId="42" xfId="2" applyFill="1" applyBorder="1" applyAlignment="1">
      <alignment horizontal="center" vertical="center" wrapText="1"/>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20" fillId="0" borderId="11" xfId="2" applyFont="1" applyBorder="1" applyAlignment="1">
      <alignment horizontal="center" vertical="center" wrapText="1"/>
    </xf>
    <xf numFmtId="0" fontId="20" fillId="0" borderId="11" xfId="0" applyFont="1" applyBorder="1" applyAlignment="1">
      <alignment horizontal="center" vertical="center" wrapText="1"/>
    </xf>
    <xf numFmtId="0" fontId="20" fillId="15"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9" fillId="45" borderId="42" xfId="2" applyFill="1" applyBorder="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19" fillId="45" borderId="42" xfId="0" quotePrefix="1" applyFont="1" applyFill="1" applyBorder="1" applyAlignment="1">
      <alignment horizontal="center" vertical="center" wrapText="1"/>
    </xf>
    <xf numFmtId="0" fontId="20" fillId="44" borderId="42" xfId="0" applyFont="1" applyFill="1" applyBorder="1" applyAlignment="1">
      <alignment horizontal="center" vertical="center" wrapText="1"/>
    </xf>
    <xf numFmtId="0" fontId="19" fillId="25" borderId="42" xfId="0" quotePrefix="1" applyFont="1" applyFill="1" applyBorder="1" applyAlignment="1">
      <alignment horizontal="center" vertical="center" wrapText="1"/>
    </xf>
    <xf numFmtId="0" fontId="29" fillId="45" borderId="42" xfId="0" applyFont="1" applyFill="1" applyBorder="1" applyAlignment="1">
      <alignment horizontal="center" vertical="center" wrapText="1"/>
    </xf>
    <xf numFmtId="0" fontId="29" fillId="45" borderId="42" xfId="0" applyFont="1" applyFill="1" applyBorder="1" applyAlignment="1">
      <alignment horizontal="left" vertical="center" wrapText="1"/>
    </xf>
    <xf numFmtId="0" fontId="60" fillId="0" borderId="42" xfId="0" applyFont="1" applyBorder="1" applyAlignment="1">
      <alignment horizontal="left" vertical="center" wrapText="1"/>
    </xf>
    <xf numFmtId="0" fontId="36" fillId="0" borderId="42" xfId="0" applyFont="1" applyBorder="1" applyAlignment="1">
      <alignment horizontal="left" vertical="center" wrapText="1"/>
    </xf>
    <xf numFmtId="0" fontId="62" fillId="25" borderId="42" xfId="0" quotePrefix="1"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79" fillId="17" borderId="42" xfId="2" applyFont="1" applyFill="1" applyBorder="1" applyAlignment="1">
      <alignment vertical="center" textRotation="90" wrapText="1"/>
    </xf>
    <xf numFmtId="0" fontId="84" fillId="0" borderId="42" xfId="2" applyFont="1" applyBorder="1" applyAlignment="1">
      <alignment horizontal="center" vertical="center" wrapText="1"/>
    </xf>
    <xf numFmtId="0" fontId="85" fillId="0" borderId="42" xfId="2" applyFont="1" applyBorder="1" applyAlignment="1">
      <alignment horizontal="center" vertical="center"/>
    </xf>
    <xf numFmtId="0" fontId="20" fillId="0" borderId="11" xfId="2" applyFont="1" applyBorder="1" applyAlignment="1">
      <alignment horizontal="center" vertical="center"/>
    </xf>
    <xf numFmtId="0" fontId="56" fillId="0" borderId="11" xfId="0" applyFont="1" applyBorder="1" applyAlignment="1">
      <alignment horizontal="center" vertical="center" wrapText="1"/>
    </xf>
    <xf numFmtId="0" fontId="85" fillId="0" borderId="42" xfId="2" applyFont="1" applyBorder="1" applyAlignment="1">
      <alignment horizontal="center" vertical="center" wrapText="1"/>
    </xf>
    <xf numFmtId="0" fontId="59" fillId="0" borderId="42" xfId="0" applyFont="1" applyBorder="1" applyAlignment="1">
      <alignment horizontal="left" vertical="center" wrapText="1"/>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15" fontId="29" fillId="45" borderId="42" xfId="0" quotePrefix="1" applyNumberFormat="1" applyFont="1" applyFill="1" applyBorder="1" applyAlignment="1">
      <alignment horizontal="center" vertical="center" wrapText="1"/>
    </xf>
    <xf numFmtId="0" fontId="20" fillId="45" borderId="42" xfId="0" applyFont="1" applyFill="1" applyBorder="1" applyAlignment="1">
      <alignment horizontal="center" vertical="center" wrapText="1"/>
    </xf>
    <xf numFmtId="0" fontId="20" fillId="45" borderId="42" xfId="0" applyFont="1" applyFill="1" applyBorder="1" applyAlignment="1">
      <alignment horizontal="left" vertical="center" wrapText="1"/>
    </xf>
    <xf numFmtId="0" fontId="20" fillId="44" borderId="42" xfId="0" applyFont="1" applyFill="1" applyBorder="1" applyAlignment="1">
      <alignment horizontal="left" vertical="center" wrapText="1"/>
    </xf>
    <xf numFmtId="0" fontId="29" fillId="44" borderId="42" xfId="0" applyFont="1" applyFill="1" applyBorder="1" applyAlignment="1">
      <alignment horizontal="left"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90" fillId="0" borderId="0" xfId="0" applyFont="1" applyAlignment="1">
      <alignment horizontal="center" vertical="center" wrapText="1"/>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39" fillId="0" borderId="42" xfId="0" applyFont="1" applyBorder="1" applyAlignment="1">
      <alignment horizontal="left" vertical="center" wrapText="1"/>
    </xf>
    <xf numFmtId="0" fontId="9" fillId="45" borderId="48" xfId="2" applyFill="1" applyBorder="1" applyAlignment="1">
      <alignment horizontal="center" vertical="center" wrapText="1"/>
    </xf>
    <xf numFmtId="0" fontId="9" fillId="44" borderId="48" xfId="2" applyFill="1" applyBorder="1" applyAlignment="1">
      <alignment horizontal="center" vertical="center" wrapText="1"/>
    </xf>
    <xf numFmtId="0" fontId="9" fillId="15" borderId="48" xfId="2" applyFill="1" applyBorder="1" applyAlignment="1">
      <alignment horizontal="center" vertical="center" wrapText="1"/>
    </xf>
    <xf numFmtId="0" fontId="20" fillId="45" borderId="50" xfId="0" applyFont="1" applyFill="1" applyBorder="1" applyAlignment="1">
      <alignment horizontal="center" vertical="center" wrapText="1"/>
    </xf>
    <xf numFmtId="0" fontId="20" fillId="44" borderId="50" xfId="0" applyFont="1" applyFill="1" applyBorder="1" applyAlignment="1">
      <alignment horizontal="center" vertical="center" wrapText="1"/>
    </xf>
    <xf numFmtId="0" fontId="19" fillId="0" borderId="50" xfId="0" applyFont="1" applyBorder="1" applyAlignment="1">
      <alignment horizontal="center" vertical="center" wrapText="1"/>
    </xf>
    <xf numFmtId="0" fontId="20" fillId="37" borderId="51" xfId="2" applyFont="1" applyFill="1" applyBorder="1" applyAlignment="1">
      <alignment horizontal="center" vertical="center" wrapText="1"/>
    </xf>
    <xf numFmtId="0" fontId="54" fillId="37" borderId="51" xfId="0" applyFont="1" applyFill="1" applyBorder="1" applyAlignment="1">
      <alignment horizontal="center" vertical="center" wrapText="1"/>
    </xf>
    <xf numFmtId="0" fontId="20" fillId="45" borderId="11" xfId="2" applyFont="1" applyFill="1" applyBorder="1" applyAlignment="1">
      <alignment horizontal="center" vertical="center" wrapText="1"/>
    </xf>
    <xf numFmtId="0" fontId="54" fillId="45" borderId="11" xfId="0" applyFont="1" applyFill="1" applyBorder="1" applyAlignment="1">
      <alignment horizontal="center" vertical="center" wrapText="1"/>
    </xf>
    <xf numFmtId="0" fontId="20" fillId="0" borderId="11" xfId="2" applyFont="1" applyFill="1" applyBorder="1" applyAlignment="1">
      <alignment horizontal="center" vertical="center" wrapText="1"/>
    </xf>
    <xf numFmtId="0" fontId="54" fillId="0" borderId="11" xfId="0" applyFont="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1" fillId="45" borderId="42" xfId="2" applyFont="1" applyFill="1" applyBorder="1" applyAlignment="1">
      <alignment horizontal="center" vertical="center" wrapText="1"/>
    </xf>
    <xf numFmtId="0" fontId="20" fillId="45" borderId="43" xfId="2" applyFont="1" applyFill="1" applyBorder="1" applyAlignment="1">
      <alignment horizontal="center" vertical="center" wrapText="1"/>
    </xf>
    <xf numFmtId="0" fontId="54" fillId="45" borderId="43" xfId="0" applyFont="1" applyFill="1" applyBorder="1" applyAlignment="1">
      <alignment horizontal="center" vertical="center" wrapText="1"/>
    </xf>
    <xf numFmtId="0" fontId="29" fillId="45" borderId="42" xfId="0" quotePrefix="1" applyFont="1" applyFill="1" applyBorder="1" applyAlignment="1">
      <alignment horizontal="left" vertical="center" wrapText="1"/>
    </xf>
    <xf numFmtId="0" fontId="44" fillId="33" borderId="12" xfId="0" applyFont="1" applyFill="1" applyBorder="1" applyAlignment="1">
      <alignment horizontal="center" vertical="center" wrapText="1"/>
    </xf>
    <xf numFmtId="0" fontId="84" fillId="45" borderId="42" xfId="2" applyFont="1" applyFill="1" applyBorder="1" applyAlignment="1">
      <alignment horizontal="center" vertical="center" wrapText="1"/>
    </xf>
    <xf numFmtId="0" fontId="20" fillId="45" borderId="42" xfId="2" applyFont="1" applyFill="1" applyBorder="1" applyAlignment="1">
      <alignment horizontal="center" vertical="center" wrapText="1"/>
    </xf>
    <xf numFmtId="0" fontId="56" fillId="45" borderId="42" xfId="0" applyFont="1" applyFill="1" applyBorder="1" applyAlignment="1">
      <alignment horizontal="center" vertical="center" wrapText="1"/>
    </xf>
    <xf numFmtId="0" fontId="29" fillId="0" borderId="42" xfId="0" applyFont="1" applyBorder="1" applyAlignment="1">
      <alignment horizontal="center" vertical="center" wrapText="1"/>
    </xf>
    <xf numFmtId="0" fontId="38" fillId="15" borderId="42" xfId="0" applyFont="1" applyFill="1" applyBorder="1" applyAlignment="1">
      <alignment horizontal="left" vertical="center" wrapText="1"/>
    </xf>
    <xf numFmtId="15" fontId="29" fillId="33" borderId="42" xfId="0" quotePrefix="1" applyNumberFormat="1" applyFont="1" applyFill="1" applyBorder="1" applyAlignment="1">
      <alignment horizontal="center" vertical="center" wrapText="1"/>
    </xf>
    <xf numFmtId="0" fontId="65"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59" fillId="0" borderId="11" xfId="2" applyFont="1" applyBorder="1" applyAlignment="1">
      <alignment horizontal="center" vertical="center"/>
    </xf>
    <xf numFmtId="0" fontId="59"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59" fillId="0" borderId="11" xfId="2" applyFont="1" applyBorder="1" applyAlignment="1">
      <alignment horizontal="center" vertical="center" wrapText="1"/>
    </xf>
    <xf numFmtId="0" fontId="59" fillId="15" borderId="11" xfId="0" applyFont="1" applyFill="1" applyBorder="1" applyAlignment="1">
      <alignment horizontal="center" vertical="center" wrapText="1"/>
    </xf>
    <xf numFmtId="0" fontId="83" fillId="3" borderId="45" xfId="2" applyFont="1" applyFill="1" applyBorder="1" applyAlignment="1">
      <alignment horizontal="center" vertical="center" textRotation="90" wrapText="1"/>
    </xf>
    <xf numFmtId="0" fontId="42" fillId="47" borderId="42" xfId="3" applyFont="1" applyFill="1" applyBorder="1" applyAlignment="1">
      <alignment horizontal="center" vertical="center" wrapText="1"/>
    </xf>
    <xf numFmtId="0" fontId="20" fillId="25" borderId="0" xfId="0" applyFont="1" applyFill="1" applyAlignment="1">
      <alignment horizontal="center" vertical="center" wrapText="1"/>
    </xf>
    <xf numFmtId="0" fontId="20" fillId="25" borderId="42" xfId="0" applyFont="1" applyFill="1" applyBorder="1" applyAlignment="1">
      <alignment horizontal="center" vertical="center" wrapText="1"/>
    </xf>
    <xf numFmtId="0" fontId="20" fillId="25" borderId="42" xfId="0" applyFont="1" applyFill="1" applyBorder="1" applyAlignment="1">
      <alignment horizontal="left" vertical="center" wrapText="1"/>
    </xf>
    <xf numFmtId="0" fontId="29" fillId="25" borderId="42" xfId="0" applyFont="1" applyFill="1" applyBorder="1" applyAlignment="1">
      <alignment horizontal="left" vertical="center" wrapText="1"/>
    </xf>
    <xf numFmtId="0" fontId="42" fillId="47" borderId="42" xfId="3" applyFont="1" applyFill="1" applyBorder="1" applyAlignment="1">
      <alignment horizontal="center" vertical="center" wrapText="1"/>
    </xf>
    <xf numFmtId="0" fontId="42" fillId="32" borderId="42" xfId="3"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45" xfId="0" applyFont="1" applyFill="1" applyBorder="1" applyAlignment="1">
      <alignment horizontal="center" vertical="center" wrapText="1"/>
    </xf>
    <xf numFmtId="0" fontId="46" fillId="30" borderId="61" xfId="0" applyFont="1" applyFill="1" applyBorder="1" applyAlignment="1">
      <alignment horizontal="center" vertical="center" wrapText="1"/>
    </xf>
    <xf numFmtId="0" fontId="79" fillId="17" borderId="42" xfId="2" applyFont="1" applyFill="1" applyBorder="1" applyAlignment="1">
      <alignment horizontal="center" vertical="center" textRotation="90" wrapText="1"/>
    </xf>
    <xf numFmtId="0" fontId="57" fillId="32" borderId="42" xfId="3" applyFont="1" applyFill="1" applyBorder="1" applyAlignment="1">
      <alignment horizontal="center" vertical="center" wrapText="1"/>
    </xf>
    <xf numFmtId="0" fontId="79" fillId="3" borderId="42" xfId="2" applyFont="1" applyFill="1" applyBorder="1" applyAlignment="1">
      <alignment horizontal="center" vertical="center" textRotation="90" wrapText="1"/>
    </xf>
    <xf numFmtId="0" fontId="46" fillId="30" borderId="48" xfId="0" applyFont="1" applyFill="1" applyBorder="1" applyAlignment="1">
      <alignment horizontal="center" vertical="center"/>
    </xf>
    <xf numFmtId="0" fontId="46" fillId="30" borderId="49" xfId="0" applyFont="1" applyFill="1" applyBorder="1" applyAlignment="1">
      <alignment horizontal="center" vertical="center"/>
    </xf>
    <xf numFmtId="0" fontId="46" fillId="30" borderId="50" xfId="0" applyFont="1" applyFill="1" applyBorder="1" applyAlignment="1">
      <alignment horizontal="center" vertical="center"/>
    </xf>
    <xf numFmtId="0" fontId="83" fillId="3" borderId="53" xfId="2" applyFont="1" applyFill="1" applyBorder="1" applyAlignment="1">
      <alignment horizontal="center" vertical="center" textRotation="90" wrapText="1"/>
    </xf>
    <xf numFmtId="0" fontId="83" fillId="3" borderId="54" xfId="2" applyFont="1" applyFill="1" applyBorder="1" applyAlignment="1">
      <alignment horizontal="center" vertical="center" textRotation="90" wrapText="1"/>
    </xf>
    <xf numFmtId="0" fontId="83" fillId="3" borderId="55" xfId="2" applyFont="1" applyFill="1" applyBorder="1" applyAlignment="1">
      <alignment horizontal="center" vertical="center"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83" fillId="3" borderId="56" xfId="2" applyFont="1" applyFill="1" applyBorder="1" applyAlignment="1">
      <alignment horizontal="center" vertical="center" textRotation="90" wrapText="1"/>
    </xf>
    <xf numFmtId="0" fontId="83" fillId="3" borderId="57" xfId="2" applyFont="1" applyFill="1" applyBorder="1" applyAlignment="1">
      <alignment horizontal="center" vertical="center" textRotation="90" wrapText="1"/>
    </xf>
    <xf numFmtId="0" fontId="83" fillId="3" borderId="58" xfId="2" applyFont="1" applyFill="1" applyBorder="1" applyAlignment="1">
      <alignment horizontal="center" vertical="center"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7"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dms.puc.hawaii.gov/dms/dockets?action=details&amp;docketNumber=2015-0389"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16" Type="http://schemas.openxmlformats.org/officeDocument/2006/relationships/hyperlink" Target="https://hawaiienergy.com/"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you-are-leaving?goto=https://www.kalaeloapartners.com/"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hpuc.my.site.com/cdms/s/puc-case/a2G8z0000007f6eEAA/pc20665?tabset-a3299=3"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29" Type="http://schemas.openxmlformats.org/officeDocument/2006/relationships/hyperlink" Target="https://hpuc.my.site.com/cdms/s/puc-case/a2G8z0000007f7yEAA/pc20747?tabset-a32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5"/>
  <sheetViews>
    <sheetView tabSelected="1" showWhiteSpace="0" zoomScale="85" zoomScaleNormal="85" zoomScaleSheetLayoutView="40" zoomScalePageLayoutView="40" workbookViewId="0">
      <pane xSplit="3" ySplit="6" topLeftCell="D35" activePane="bottomRight" state="frozen"/>
      <selection pane="topRight" activeCell="D1" sqref="D1"/>
      <selection pane="bottomLeft" activeCell="A7" sqref="A7"/>
      <selection pane="bottomRight" activeCell="N45" sqref="N45"/>
    </sheetView>
  </sheetViews>
  <sheetFormatPr defaultColWidth="21.375" defaultRowHeight="18" x14ac:dyDescent="0.3"/>
  <cols>
    <col min="1" max="2" width="10.75" style="335" customWidth="1"/>
    <col min="3" max="3" width="14.375" style="335" customWidth="1"/>
    <col min="4" max="9" width="10.75" style="335" customWidth="1"/>
    <col min="10" max="10" width="13.125" style="335" customWidth="1"/>
    <col min="11" max="11" width="88" style="346" customWidth="1"/>
    <col min="12" max="12" width="133.25" style="349" bestFit="1" customWidth="1"/>
    <col min="13" max="13" width="100.75" style="349" customWidth="1"/>
    <col min="14" max="14" width="21.75" style="335" customWidth="1"/>
    <col min="15" max="16" width="0" style="328" hidden="1" customWidth="1"/>
    <col min="17" max="17" width="34.625" style="329" hidden="1" customWidth="1"/>
    <col min="18" max="22" width="0" style="328" hidden="1" customWidth="1"/>
    <col min="23" max="16384" width="21.375" style="328"/>
  </cols>
  <sheetData>
    <row r="1" spans="1:24" ht="78.75" x14ac:dyDescent="0.3">
      <c r="A1" s="305" t="s">
        <v>750</v>
      </c>
      <c r="B1" s="305" t="s">
        <v>749</v>
      </c>
      <c r="C1" s="305" t="s">
        <v>751</v>
      </c>
      <c r="D1" s="305" t="s">
        <v>730</v>
      </c>
      <c r="E1" s="305" t="s">
        <v>704</v>
      </c>
      <c r="F1" s="305" t="s">
        <v>685</v>
      </c>
      <c r="G1" s="305" t="s">
        <v>735</v>
      </c>
      <c r="H1" s="305" t="s">
        <v>695</v>
      </c>
      <c r="I1" s="305" t="s">
        <v>3</v>
      </c>
      <c r="J1" s="305" t="s">
        <v>1</v>
      </c>
      <c r="K1" s="305" t="s">
        <v>729</v>
      </c>
      <c r="L1" s="305" t="s">
        <v>2</v>
      </c>
      <c r="M1" s="305" t="s">
        <v>2</v>
      </c>
      <c r="N1" s="327" t="s">
        <v>4</v>
      </c>
    </row>
    <row r="2" spans="1:24" ht="26.25" customHeight="1" x14ac:dyDescent="0.3">
      <c r="A2" s="558" t="s">
        <v>717</v>
      </c>
      <c r="B2" s="559"/>
      <c r="C2" s="559"/>
      <c r="D2" s="559"/>
      <c r="E2" s="560"/>
      <c r="F2" s="307"/>
      <c r="G2" s="307"/>
      <c r="H2" s="307"/>
      <c r="I2" s="307"/>
      <c r="J2" s="307"/>
      <c r="K2" s="308"/>
      <c r="L2" s="308"/>
      <c r="M2" s="308"/>
      <c r="N2" s="307"/>
    </row>
    <row r="3" spans="1:24" ht="31.5" hidden="1" x14ac:dyDescent="0.3">
      <c r="A3" s="570" t="s">
        <v>5</v>
      </c>
      <c r="B3" s="376" t="s">
        <v>6</v>
      </c>
      <c r="C3" s="309" t="s">
        <v>713</v>
      </c>
      <c r="D3" s="309" t="s">
        <v>731</v>
      </c>
      <c r="E3" s="309" t="s">
        <v>705</v>
      </c>
      <c r="F3" s="309" t="s">
        <v>686</v>
      </c>
      <c r="G3" s="330">
        <v>39</v>
      </c>
      <c r="H3" s="330">
        <v>156</v>
      </c>
      <c r="I3" s="330">
        <v>1.2</v>
      </c>
      <c r="J3" s="310" t="s">
        <v>8</v>
      </c>
      <c r="K3" s="311"/>
      <c r="L3" s="331" t="s">
        <v>9</v>
      </c>
      <c r="M3" s="331"/>
      <c r="N3" s="330" t="s">
        <v>10</v>
      </c>
      <c r="R3" s="328" t="s">
        <v>677</v>
      </c>
    </row>
    <row r="4" spans="1:24" ht="126" hidden="1" x14ac:dyDescent="0.3">
      <c r="A4" s="571"/>
      <c r="B4" s="376" t="s">
        <v>11</v>
      </c>
      <c r="C4" s="519" t="s">
        <v>714</v>
      </c>
      <c r="D4" s="519" t="s">
        <v>731</v>
      </c>
      <c r="E4" s="519" t="s">
        <v>705</v>
      </c>
      <c r="F4" s="520" t="s">
        <v>686</v>
      </c>
      <c r="G4" s="310">
        <v>36</v>
      </c>
      <c r="H4" s="310">
        <v>144</v>
      </c>
      <c r="I4" s="310">
        <v>1.2</v>
      </c>
      <c r="J4" s="310" t="s">
        <v>13</v>
      </c>
      <c r="K4" s="311"/>
      <c r="L4" s="332" t="s">
        <v>682</v>
      </c>
      <c r="M4" s="333" t="s">
        <v>680</v>
      </c>
      <c r="N4" s="330" t="s">
        <v>684</v>
      </c>
      <c r="O4" s="329" t="s">
        <v>14</v>
      </c>
      <c r="Q4" s="329" t="s">
        <v>676</v>
      </c>
      <c r="R4" s="328" t="s">
        <v>677</v>
      </c>
    </row>
    <row r="5" spans="1:24" ht="220.5" hidden="1" x14ac:dyDescent="0.3">
      <c r="A5" s="571"/>
      <c r="B5" s="513" t="s">
        <v>15</v>
      </c>
      <c r="C5" s="521" t="s">
        <v>715</v>
      </c>
      <c r="D5" s="521" t="s">
        <v>732</v>
      </c>
      <c r="E5" s="521" t="s">
        <v>706</v>
      </c>
      <c r="F5" s="522" t="s">
        <v>686</v>
      </c>
      <c r="G5" s="516">
        <v>185</v>
      </c>
      <c r="H5" s="497">
        <v>565</v>
      </c>
      <c r="I5" s="497">
        <v>0.1</v>
      </c>
      <c r="J5" s="497" t="s">
        <v>17</v>
      </c>
      <c r="K5" s="498" t="s">
        <v>846</v>
      </c>
      <c r="L5" s="499" t="s">
        <v>765</v>
      </c>
      <c r="M5" s="500" t="s">
        <v>817</v>
      </c>
      <c r="N5" s="458" t="s">
        <v>828</v>
      </c>
      <c r="O5" s="328" t="s">
        <v>18</v>
      </c>
      <c r="Q5" s="329" t="s">
        <v>761</v>
      </c>
      <c r="R5" s="328" t="s">
        <v>677</v>
      </c>
    </row>
    <row r="6" spans="1:24" ht="110.25" hidden="1" x14ac:dyDescent="0.3">
      <c r="A6" s="571"/>
      <c r="B6" s="514" t="s">
        <v>19</v>
      </c>
      <c r="C6" s="521" t="s">
        <v>722</v>
      </c>
      <c r="D6" s="521" t="s">
        <v>733</v>
      </c>
      <c r="E6" s="521" t="s">
        <v>705</v>
      </c>
      <c r="F6" s="522" t="s">
        <v>686</v>
      </c>
      <c r="G6" s="517">
        <v>12.5</v>
      </c>
      <c r="H6" s="458">
        <v>50</v>
      </c>
      <c r="I6" s="458">
        <v>0.4</v>
      </c>
      <c r="J6" s="497" t="s">
        <v>21</v>
      </c>
      <c r="K6" s="498" t="s">
        <v>845</v>
      </c>
      <c r="L6" s="500" t="s">
        <v>837</v>
      </c>
      <c r="M6" s="500" t="s">
        <v>838</v>
      </c>
      <c r="N6" s="458" t="s">
        <v>834</v>
      </c>
      <c r="O6" s="328" t="s">
        <v>18</v>
      </c>
      <c r="Q6" s="329" t="s">
        <v>678</v>
      </c>
      <c r="R6" s="328" t="s">
        <v>677</v>
      </c>
    </row>
    <row r="7" spans="1:24" ht="126" hidden="1" x14ac:dyDescent="0.3">
      <c r="A7" s="571"/>
      <c r="B7" s="532" t="s">
        <v>27</v>
      </c>
      <c r="C7" s="533" t="s">
        <v>28</v>
      </c>
      <c r="D7" s="533" t="s">
        <v>734</v>
      </c>
      <c r="E7" s="533" t="s">
        <v>706</v>
      </c>
      <c r="F7" s="534" t="s">
        <v>686</v>
      </c>
      <c r="G7" s="497">
        <v>42</v>
      </c>
      <c r="H7" s="497">
        <v>168</v>
      </c>
      <c r="I7" s="497">
        <v>0.85</v>
      </c>
      <c r="J7" s="497" t="s">
        <v>29</v>
      </c>
      <c r="K7" s="498" t="s">
        <v>867</v>
      </c>
      <c r="L7" s="498" t="s">
        <v>868</v>
      </c>
      <c r="M7" s="535" t="s">
        <v>869</v>
      </c>
      <c r="N7" s="458" t="s">
        <v>870</v>
      </c>
      <c r="O7" s="328" t="s">
        <v>18</v>
      </c>
      <c r="Q7" s="329" t="s">
        <v>677</v>
      </c>
      <c r="R7" s="328" t="s">
        <v>677</v>
      </c>
      <c r="X7" s="328" t="s">
        <v>136</v>
      </c>
    </row>
    <row r="8" spans="1:24" ht="236.1" customHeight="1" x14ac:dyDescent="0.3">
      <c r="A8" s="571"/>
      <c r="B8" s="515" t="s">
        <v>22</v>
      </c>
      <c r="C8" s="523" t="s">
        <v>633</v>
      </c>
      <c r="D8" s="523" t="s">
        <v>733</v>
      </c>
      <c r="E8" s="523" t="s">
        <v>706</v>
      </c>
      <c r="F8" s="524" t="s">
        <v>686</v>
      </c>
      <c r="G8" s="518">
        <v>7</v>
      </c>
      <c r="H8" s="314">
        <v>35</v>
      </c>
      <c r="I8" s="314">
        <v>0.3</v>
      </c>
      <c r="J8" s="314" t="s">
        <v>24</v>
      </c>
      <c r="K8" s="315" t="s">
        <v>891</v>
      </c>
      <c r="L8" s="326" t="s">
        <v>892</v>
      </c>
      <c r="M8" s="326" t="s">
        <v>893</v>
      </c>
      <c r="N8" s="334" t="s">
        <v>894</v>
      </c>
      <c r="O8" s="328" t="s">
        <v>25</v>
      </c>
      <c r="P8" s="336" t="s">
        <v>26</v>
      </c>
      <c r="Q8" s="329" t="s">
        <v>679</v>
      </c>
      <c r="R8" s="328" t="s">
        <v>677</v>
      </c>
    </row>
    <row r="9" spans="1:24" ht="303" customHeight="1" x14ac:dyDescent="0.3">
      <c r="A9" s="571"/>
      <c r="B9" s="378" t="s">
        <v>31</v>
      </c>
      <c r="C9" s="312" t="s">
        <v>291</v>
      </c>
      <c r="D9" s="312" t="s">
        <v>733</v>
      </c>
      <c r="E9" s="312" t="s">
        <v>706</v>
      </c>
      <c r="F9" s="313" t="s">
        <v>686</v>
      </c>
      <c r="G9" s="314">
        <v>30</v>
      </c>
      <c r="H9" s="314">
        <v>240</v>
      </c>
      <c r="I9" s="314">
        <v>1.2</v>
      </c>
      <c r="J9" s="314" t="s">
        <v>33</v>
      </c>
      <c r="K9" s="315" t="s">
        <v>896</v>
      </c>
      <c r="L9" s="326" t="s">
        <v>897</v>
      </c>
      <c r="M9" s="326" t="s">
        <v>898</v>
      </c>
      <c r="N9" s="337" t="s">
        <v>899</v>
      </c>
      <c r="O9" s="328" t="s">
        <v>34</v>
      </c>
    </row>
    <row r="10" spans="1:24" ht="189" x14ac:dyDescent="0.3">
      <c r="A10" s="572"/>
      <c r="B10" s="377">
        <v>4</v>
      </c>
      <c r="C10" s="312" t="s">
        <v>712</v>
      </c>
      <c r="D10" s="312" t="s">
        <v>733</v>
      </c>
      <c r="E10" s="312" t="s">
        <v>705</v>
      </c>
      <c r="F10" s="313" t="s">
        <v>686</v>
      </c>
      <c r="G10" s="314">
        <v>52</v>
      </c>
      <c r="H10" s="314">
        <v>208</v>
      </c>
      <c r="I10" s="314">
        <v>1.4</v>
      </c>
      <c r="J10" s="314" t="s">
        <v>37</v>
      </c>
      <c r="K10" s="512" t="s">
        <v>876</v>
      </c>
      <c r="L10" s="326" t="s">
        <v>887</v>
      </c>
      <c r="M10" s="326" t="s">
        <v>888</v>
      </c>
      <c r="N10" s="337" t="s">
        <v>889</v>
      </c>
      <c r="O10" s="328" t="s">
        <v>18</v>
      </c>
      <c r="Q10" s="329" t="s">
        <v>681</v>
      </c>
    </row>
    <row r="11" spans="1:24" ht="63" x14ac:dyDescent="0.3">
      <c r="A11" s="573" t="s">
        <v>59</v>
      </c>
      <c r="B11" s="339" t="s">
        <v>50</v>
      </c>
      <c r="C11" s="395" t="s">
        <v>773</v>
      </c>
      <c r="D11" s="396" t="s">
        <v>789</v>
      </c>
      <c r="E11" s="396" t="s">
        <v>772</v>
      </c>
      <c r="F11" s="396" t="s">
        <v>775</v>
      </c>
      <c r="G11" s="397">
        <v>99</v>
      </c>
      <c r="H11" s="340" t="s">
        <v>42</v>
      </c>
      <c r="I11" s="314"/>
      <c r="J11" s="396" t="s">
        <v>774</v>
      </c>
      <c r="K11" s="315" t="s">
        <v>906</v>
      </c>
      <c r="L11" s="326"/>
      <c r="M11" s="326"/>
      <c r="N11" s="457" t="s">
        <v>810</v>
      </c>
    </row>
    <row r="12" spans="1:24" ht="47.25" x14ac:dyDescent="0.3">
      <c r="A12" s="574"/>
      <c r="B12" s="339" t="s">
        <v>50</v>
      </c>
      <c r="C12" s="395" t="s">
        <v>776</v>
      </c>
      <c r="D12" s="396" t="s">
        <v>733</v>
      </c>
      <c r="E12" s="396" t="s">
        <v>772</v>
      </c>
      <c r="F12" s="396" t="s">
        <v>777</v>
      </c>
      <c r="G12" s="397">
        <v>6</v>
      </c>
      <c r="H12" s="340">
        <v>30</v>
      </c>
      <c r="I12" s="314"/>
      <c r="J12" s="396" t="s">
        <v>774</v>
      </c>
      <c r="K12" s="315" t="s">
        <v>906</v>
      </c>
      <c r="L12" s="326"/>
      <c r="M12" s="326"/>
      <c r="N12" s="457" t="s">
        <v>811</v>
      </c>
    </row>
    <row r="13" spans="1:24" ht="47.25" x14ac:dyDescent="0.3">
      <c r="A13" s="574"/>
      <c r="B13" s="339" t="s">
        <v>50</v>
      </c>
      <c r="C13" s="395" t="s">
        <v>778</v>
      </c>
      <c r="D13" s="396" t="s">
        <v>790</v>
      </c>
      <c r="E13" s="396" t="s">
        <v>772</v>
      </c>
      <c r="F13" s="396" t="s">
        <v>777</v>
      </c>
      <c r="G13" s="397">
        <v>208</v>
      </c>
      <c r="H13" s="340" t="s">
        <v>42</v>
      </c>
      <c r="I13" s="314"/>
      <c r="J13" s="396" t="s">
        <v>779</v>
      </c>
      <c r="K13" s="315" t="s">
        <v>906</v>
      </c>
      <c r="L13" s="326"/>
      <c r="M13" s="326"/>
      <c r="N13" s="457" t="s">
        <v>813</v>
      </c>
    </row>
    <row r="14" spans="1:24" ht="47.25" x14ac:dyDescent="0.3">
      <c r="A14" s="574"/>
      <c r="B14" s="339" t="s">
        <v>50</v>
      </c>
      <c r="C14" s="395" t="s">
        <v>780</v>
      </c>
      <c r="D14" s="396" t="s">
        <v>790</v>
      </c>
      <c r="E14" s="396" t="s">
        <v>772</v>
      </c>
      <c r="F14" s="396" t="s">
        <v>777</v>
      </c>
      <c r="G14" s="397">
        <v>253</v>
      </c>
      <c r="H14" s="340" t="s">
        <v>42</v>
      </c>
      <c r="I14" s="314"/>
      <c r="J14" s="396" t="s">
        <v>781</v>
      </c>
      <c r="K14" s="315" t="s">
        <v>906</v>
      </c>
      <c r="L14" s="326"/>
      <c r="M14" s="326"/>
      <c r="N14" s="457" t="s">
        <v>813</v>
      </c>
    </row>
    <row r="15" spans="1:24" ht="47.25" x14ac:dyDescent="0.3">
      <c r="A15" s="574"/>
      <c r="B15" s="339" t="s">
        <v>50</v>
      </c>
      <c r="C15" s="395" t="s">
        <v>782</v>
      </c>
      <c r="D15" s="396" t="s">
        <v>733</v>
      </c>
      <c r="E15" s="396" t="s">
        <v>772</v>
      </c>
      <c r="F15" s="396" t="s">
        <v>777</v>
      </c>
      <c r="G15" s="397">
        <v>120</v>
      </c>
      <c r="H15" s="340">
        <v>480</v>
      </c>
      <c r="I15" s="314"/>
      <c r="J15" s="396" t="s">
        <v>783</v>
      </c>
      <c r="K15" s="315" t="s">
        <v>906</v>
      </c>
      <c r="L15" s="326"/>
      <c r="M15" s="326"/>
      <c r="N15" s="457" t="s">
        <v>810</v>
      </c>
    </row>
    <row r="16" spans="1:24" ht="63" x14ac:dyDescent="0.3">
      <c r="A16" s="574"/>
      <c r="B16" s="320" t="s">
        <v>50</v>
      </c>
      <c r="C16" s="548" t="s">
        <v>784</v>
      </c>
      <c r="D16" s="546" t="s">
        <v>733</v>
      </c>
      <c r="E16" s="546" t="s">
        <v>772</v>
      </c>
      <c r="F16" s="546" t="s">
        <v>775</v>
      </c>
      <c r="G16" s="549">
        <v>80</v>
      </c>
      <c r="H16" s="341">
        <v>480</v>
      </c>
      <c r="I16" s="321"/>
      <c r="J16" s="546" t="s">
        <v>882</v>
      </c>
      <c r="K16" s="315" t="s">
        <v>907</v>
      </c>
      <c r="L16" s="326"/>
      <c r="M16" s="326"/>
      <c r="N16" s="457" t="s">
        <v>881</v>
      </c>
    </row>
    <row r="17" spans="1:17" ht="63" x14ac:dyDescent="0.3">
      <c r="A17" s="575"/>
      <c r="B17" s="339" t="s">
        <v>50</v>
      </c>
      <c r="C17" s="395" t="s">
        <v>786</v>
      </c>
      <c r="D17" s="396" t="s">
        <v>791</v>
      </c>
      <c r="E17" s="396" t="s">
        <v>772</v>
      </c>
      <c r="F17" s="396" t="s">
        <v>775</v>
      </c>
      <c r="G17" s="397">
        <v>33.9</v>
      </c>
      <c r="H17" s="340" t="s">
        <v>42</v>
      </c>
      <c r="I17" s="314"/>
      <c r="J17" s="396" t="s">
        <v>787</v>
      </c>
      <c r="K17" s="315" t="s">
        <v>906</v>
      </c>
      <c r="L17" s="326"/>
      <c r="M17" s="326"/>
      <c r="N17" s="457" t="s">
        <v>810</v>
      </c>
    </row>
    <row r="18" spans="1:17" ht="18" customHeight="1" x14ac:dyDescent="0.3">
      <c r="A18" s="550"/>
      <c r="B18" s="556" t="s">
        <v>883</v>
      </c>
      <c r="C18" s="556"/>
      <c r="D18" s="552"/>
      <c r="E18" s="552"/>
      <c r="F18" s="552"/>
      <c r="G18" s="551">
        <f>SUM(G8:G15, G17)</f>
        <v>808.9</v>
      </c>
      <c r="H18" s="551">
        <f>SUM(H8:H10,H12, H15)</f>
        <v>993</v>
      </c>
      <c r="I18" s="553"/>
      <c r="J18" s="552"/>
      <c r="K18" s="554"/>
      <c r="L18" s="555"/>
      <c r="M18" s="555"/>
      <c r="N18" s="459"/>
    </row>
    <row r="19" spans="1:17" ht="26.1" customHeight="1" x14ac:dyDescent="0.3">
      <c r="A19" s="558" t="s">
        <v>718</v>
      </c>
      <c r="B19" s="559"/>
      <c r="C19" s="559"/>
      <c r="D19" s="559"/>
      <c r="E19" s="560"/>
      <c r="F19" s="306"/>
      <c r="G19" s="306"/>
      <c r="H19" s="306"/>
      <c r="I19" s="306"/>
      <c r="J19" s="306"/>
      <c r="K19" s="308"/>
      <c r="L19" s="319"/>
      <c r="M19" s="319"/>
      <c r="N19" s="338"/>
    </row>
    <row r="20" spans="1:17" ht="141.75" hidden="1" x14ac:dyDescent="0.3">
      <c r="A20" s="570" t="s">
        <v>5</v>
      </c>
      <c r="B20" s="537" t="s">
        <v>690</v>
      </c>
      <c r="C20" s="538" t="s">
        <v>710</v>
      </c>
      <c r="D20" s="538" t="s">
        <v>733</v>
      </c>
      <c r="E20" s="538" t="s">
        <v>705</v>
      </c>
      <c r="F20" s="497" t="s">
        <v>687</v>
      </c>
      <c r="G20" s="497">
        <v>60</v>
      </c>
      <c r="H20" s="539">
        <v>240</v>
      </c>
      <c r="I20" s="497">
        <v>1.9</v>
      </c>
      <c r="J20" s="497" t="s">
        <v>149</v>
      </c>
      <c r="K20" s="498" t="s">
        <v>871</v>
      </c>
      <c r="L20" s="461" t="s">
        <v>872</v>
      </c>
      <c r="M20" s="461" t="s">
        <v>873</v>
      </c>
      <c r="N20" s="457" t="s">
        <v>874</v>
      </c>
      <c r="O20" s="328" t="s">
        <v>18</v>
      </c>
      <c r="Q20" s="329" t="s">
        <v>681</v>
      </c>
    </row>
    <row r="21" spans="1:17" ht="111.6" customHeight="1" x14ac:dyDescent="0.3">
      <c r="A21" s="571"/>
      <c r="B21" s="481" t="s">
        <v>688</v>
      </c>
      <c r="C21" s="339" t="s">
        <v>821</v>
      </c>
      <c r="D21" s="339" t="s">
        <v>732</v>
      </c>
      <c r="E21" s="339" t="s">
        <v>706</v>
      </c>
      <c r="F21" s="314" t="s">
        <v>687</v>
      </c>
      <c r="G21" s="314">
        <v>40</v>
      </c>
      <c r="H21" s="340">
        <v>160</v>
      </c>
      <c r="I21" s="314">
        <v>0.2</v>
      </c>
      <c r="J21" s="314" t="s">
        <v>692</v>
      </c>
      <c r="K21" s="315" t="s">
        <v>847</v>
      </c>
      <c r="L21" s="326" t="s">
        <v>820</v>
      </c>
      <c r="M21" s="315"/>
      <c r="N21" s="459" t="s">
        <v>880</v>
      </c>
      <c r="O21" s="328" t="s">
        <v>18</v>
      </c>
      <c r="Q21" s="329" t="s">
        <v>681</v>
      </c>
    </row>
    <row r="22" spans="1:17" s="344" customFormat="1" ht="7.5" hidden="1" customHeight="1" x14ac:dyDescent="0.3">
      <c r="A22" s="572"/>
      <c r="B22" s="485" t="s">
        <v>689</v>
      </c>
      <c r="C22" s="320" t="s">
        <v>711</v>
      </c>
      <c r="D22" s="320" t="s">
        <v>733</v>
      </c>
      <c r="E22" s="320" t="s">
        <v>705</v>
      </c>
      <c r="F22" s="321" t="s">
        <v>687</v>
      </c>
      <c r="G22" s="321">
        <v>15</v>
      </c>
      <c r="H22" s="341">
        <v>60</v>
      </c>
      <c r="I22" s="321">
        <v>0.5</v>
      </c>
      <c r="J22" s="321" t="s">
        <v>693</v>
      </c>
      <c r="K22" s="486" t="s">
        <v>818</v>
      </c>
      <c r="L22" s="342" t="s">
        <v>814</v>
      </c>
      <c r="M22" s="342" t="s">
        <v>819</v>
      </c>
      <c r="N22" s="464" t="s">
        <v>815</v>
      </c>
      <c r="O22" s="344" t="s">
        <v>18</v>
      </c>
      <c r="Q22" s="345" t="s">
        <v>681</v>
      </c>
    </row>
    <row r="23" spans="1:17" ht="47.25" x14ac:dyDescent="0.3">
      <c r="A23" s="567" t="s">
        <v>59</v>
      </c>
      <c r="B23" s="339" t="s">
        <v>50</v>
      </c>
      <c r="C23" s="395" t="s">
        <v>792</v>
      </c>
      <c r="D23" s="396" t="s">
        <v>733</v>
      </c>
      <c r="E23" s="395" t="s">
        <v>772</v>
      </c>
      <c r="F23" s="396" t="s">
        <v>687</v>
      </c>
      <c r="G23" s="397">
        <v>40</v>
      </c>
      <c r="H23" s="340" t="s">
        <v>50</v>
      </c>
      <c r="I23" s="314"/>
      <c r="J23" s="395" t="s">
        <v>796</v>
      </c>
      <c r="K23" s="315" t="s">
        <v>906</v>
      </c>
      <c r="L23" s="326"/>
      <c r="M23" s="326"/>
      <c r="N23" s="457" t="s">
        <v>810</v>
      </c>
    </row>
    <row r="24" spans="1:17" ht="63" x14ac:dyDescent="0.3">
      <c r="A24" s="568"/>
      <c r="B24" s="320" t="s">
        <v>50</v>
      </c>
      <c r="C24" s="548" t="s">
        <v>793</v>
      </c>
      <c r="D24" s="546" t="s">
        <v>733</v>
      </c>
      <c r="E24" s="548" t="s">
        <v>772</v>
      </c>
      <c r="F24" s="546" t="s">
        <v>687</v>
      </c>
      <c r="G24" s="549">
        <v>20</v>
      </c>
      <c r="H24" s="341" t="s">
        <v>50</v>
      </c>
      <c r="I24" s="321"/>
      <c r="J24" s="548" t="s">
        <v>797</v>
      </c>
      <c r="K24" s="315" t="s">
        <v>908</v>
      </c>
      <c r="L24" s="326"/>
      <c r="M24" s="326"/>
      <c r="N24" s="457" t="s">
        <v>884</v>
      </c>
    </row>
    <row r="25" spans="1:17" ht="47.25" x14ac:dyDescent="0.3">
      <c r="A25" s="568"/>
      <c r="B25" s="339" t="s">
        <v>50</v>
      </c>
      <c r="C25" s="395" t="s">
        <v>794</v>
      </c>
      <c r="D25" s="395" t="s">
        <v>800</v>
      </c>
      <c r="E25" s="395" t="s">
        <v>772</v>
      </c>
      <c r="F25" s="396" t="s">
        <v>687</v>
      </c>
      <c r="G25" s="397">
        <v>30</v>
      </c>
      <c r="H25" s="340" t="s">
        <v>42</v>
      </c>
      <c r="I25" s="314"/>
      <c r="J25" s="395" t="s">
        <v>798</v>
      </c>
      <c r="K25" s="315" t="s">
        <v>906</v>
      </c>
      <c r="L25" s="326"/>
      <c r="M25" s="326"/>
      <c r="N25" s="457" t="s">
        <v>811</v>
      </c>
    </row>
    <row r="26" spans="1:17" ht="47.25" x14ac:dyDescent="0.3">
      <c r="A26" s="568"/>
      <c r="B26" s="339" t="s">
        <v>50</v>
      </c>
      <c r="C26" s="395" t="s">
        <v>795</v>
      </c>
      <c r="D26" s="396" t="s">
        <v>733</v>
      </c>
      <c r="E26" s="395" t="s">
        <v>772</v>
      </c>
      <c r="F26" s="396" t="s">
        <v>687</v>
      </c>
      <c r="G26" s="397">
        <v>20</v>
      </c>
      <c r="H26" s="340">
        <v>80</v>
      </c>
      <c r="I26" s="314"/>
      <c r="J26" s="395" t="s">
        <v>799</v>
      </c>
      <c r="K26" s="315" t="s">
        <v>906</v>
      </c>
      <c r="L26" s="326"/>
      <c r="M26" s="326"/>
      <c r="N26" s="457" t="s">
        <v>810</v>
      </c>
    </row>
    <row r="27" spans="1:17" ht="52.5" customHeight="1" x14ac:dyDescent="0.3">
      <c r="A27" s="569"/>
      <c r="B27" s="339" t="s">
        <v>50</v>
      </c>
      <c r="C27" s="395" t="s">
        <v>825</v>
      </c>
      <c r="D27" s="396" t="s">
        <v>826</v>
      </c>
      <c r="E27" s="395" t="s">
        <v>772</v>
      </c>
      <c r="F27" s="396" t="s">
        <v>687</v>
      </c>
      <c r="G27" s="397">
        <v>40</v>
      </c>
      <c r="H27" s="340" t="s">
        <v>50</v>
      </c>
      <c r="I27" s="314"/>
      <c r="J27" s="507" t="s">
        <v>827</v>
      </c>
      <c r="K27" s="315" t="s">
        <v>906</v>
      </c>
      <c r="L27" s="326"/>
      <c r="M27" s="326"/>
      <c r="N27" s="457" t="s">
        <v>810</v>
      </c>
    </row>
    <row r="28" spans="1:17" s="344" customFormat="1" ht="14.25" hidden="1" customHeight="1" x14ac:dyDescent="0.3">
      <c r="A28" s="480"/>
      <c r="B28" s="325" t="s">
        <v>691</v>
      </c>
      <c r="C28" s="320" t="s">
        <v>709</v>
      </c>
      <c r="D28" s="320" t="s">
        <v>733</v>
      </c>
      <c r="E28" s="320" t="s">
        <v>706</v>
      </c>
      <c r="F28" s="321" t="s">
        <v>687</v>
      </c>
      <c r="G28" s="321">
        <v>40</v>
      </c>
      <c r="H28" s="341">
        <v>160</v>
      </c>
      <c r="I28" s="321">
        <v>1.4</v>
      </c>
      <c r="J28" s="321" t="s">
        <v>758</v>
      </c>
      <c r="K28" s="361" t="s">
        <v>746</v>
      </c>
      <c r="L28" s="342" t="s">
        <v>747</v>
      </c>
      <c r="M28" s="342" t="s">
        <v>748</v>
      </c>
      <c r="N28" s="343" t="s">
        <v>38</v>
      </c>
      <c r="O28" s="344" t="s">
        <v>18</v>
      </c>
      <c r="Q28" s="345" t="s">
        <v>681</v>
      </c>
    </row>
    <row r="29" spans="1:17" x14ac:dyDescent="0.3">
      <c r="A29" s="480"/>
      <c r="B29" s="557" t="s">
        <v>728</v>
      </c>
      <c r="C29" s="557"/>
      <c r="D29" s="322"/>
      <c r="E29" s="551"/>
      <c r="F29" s="317" t="s">
        <v>687</v>
      </c>
      <c r="G29" s="322">
        <f>SUM(G21:G23,G25:G27)</f>
        <v>185</v>
      </c>
      <c r="H29" s="322">
        <f>SUM(H21:H27)</f>
        <v>300</v>
      </c>
      <c r="I29" s="322">
        <f>SUM(I21:I28)</f>
        <v>2.0999999999999996</v>
      </c>
      <c r="J29" s="322"/>
      <c r="K29" s="323"/>
      <c r="L29" s="323"/>
      <c r="M29" s="323"/>
      <c r="N29" s="322"/>
    </row>
    <row r="30" spans="1:17" ht="26.25" customHeight="1" x14ac:dyDescent="0.3">
      <c r="A30" s="558" t="s">
        <v>719</v>
      </c>
      <c r="B30" s="559"/>
      <c r="C30" s="559"/>
      <c r="D30" s="559"/>
      <c r="E30" s="560"/>
      <c r="F30" s="306"/>
      <c r="G30" s="306"/>
      <c r="H30" s="306"/>
      <c r="I30" s="306"/>
      <c r="J30" s="306"/>
      <c r="K30" s="308"/>
      <c r="L30" s="319"/>
      <c r="M30" s="319"/>
      <c r="N30" s="306"/>
    </row>
    <row r="31" spans="1:17" ht="233.25" customHeight="1" x14ac:dyDescent="0.3">
      <c r="A31" s="570" t="s">
        <v>5</v>
      </c>
      <c r="B31" s="481" t="s">
        <v>752</v>
      </c>
      <c r="C31" s="340" t="s">
        <v>697</v>
      </c>
      <c r="D31" s="340" t="s">
        <v>733</v>
      </c>
      <c r="E31" s="340" t="s">
        <v>706</v>
      </c>
      <c r="F31" s="314" t="s">
        <v>696</v>
      </c>
      <c r="G31" s="314">
        <v>30</v>
      </c>
      <c r="H31" s="340">
        <v>120</v>
      </c>
      <c r="I31" s="314">
        <v>0.8</v>
      </c>
      <c r="J31" s="340" t="s">
        <v>698</v>
      </c>
      <c r="K31" s="346" t="s">
        <v>877</v>
      </c>
      <c r="L31" s="326" t="s">
        <v>885</v>
      </c>
      <c r="M31" s="326" t="s">
        <v>886</v>
      </c>
      <c r="N31" s="334" t="s">
        <v>878</v>
      </c>
      <c r="O31" s="328" t="s">
        <v>18</v>
      </c>
      <c r="Q31" s="329" t="s">
        <v>681</v>
      </c>
    </row>
    <row r="32" spans="1:17" s="344" customFormat="1" ht="12" hidden="1" customHeight="1" x14ac:dyDescent="0.3">
      <c r="A32" s="572"/>
      <c r="B32" s="482" t="s">
        <v>702</v>
      </c>
      <c r="C32" s="341" t="s">
        <v>736</v>
      </c>
      <c r="D32" s="341" t="s">
        <v>732</v>
      </c>
      <c r="E32" s="341" t="s">
        <v>706</v>
      </c>
      <c r="F32" s="321" t="s">
        <v>696</v>
      </c>
      <c r="G32" s="321">
        <v>12</v>
      </c>
      <c r="H32" s="341">
        <v>12</v>
      </c>
      <c r="I32" s="321" t="s">
        <v>40</v>
      </c>
      <c r="J32" s="341" t="s">
        <v>692</v>
      </c>
      <c r="K32" s="462" t="s">
        <v>771</v>
      </c>
      <c r="L32" s="342" t="s">
        <v>745</v>
      </c>
      <c r="M32" s="463" t="s">
        <v>707</v>
      </c>
      <c r="N32" s="464" t="s">
        <v>708</v>
      </c>
      <c r="Q32" s="345"/>
    </row>
    <row r="33" spans="1:17" ht="47.25" x14ac:dyDescent="0.3">
      <c r="A33" s="567" t="s">
        <v>59</v>
      </c>
      <c r="B33" s="339" t="s">
        <v>50</v>
      </c>
      <c r="C33" s="483" t="s">
        <v>802</v>
      </c>
      <c r="D33" s="396" t="s">
        <v>733</v>
      </c>
      <c r="E33" s="396" t="s">
        <v>772</v>
      </c>
      <c r="F33" s="396" t="s">
        <v>808</v>
      </c>
      <c r="G33" s="396">
        <v>86</v>
      </c>
      <c r="H33" s="314">
        <v>344</v>
      </c>
      <c r="I33" s="314"/>
      <c r="J33" s="484" t="s">
        <v>796</v>
      </c>
      <c r="K33" s="315" t="s">
        <v>906</v>
      </c>
      <c r="L33" s="326"/>
      <c r="M33" s="326"/>
      <c r="N33" s="457" t="s">
        <v>812</v>
      </c>
      <c r="P33" s="329"/>
      <c r="Q33" s="328"/>
    </row>
    <row r="34" spans="1:17" ht="63" x14ac:dyDescent="0.3">
      <c r="A34" s="568"/>
      <c r="B34" s="320" t="s">
        <v>50</v>
      </c>
      <c r="C34" s="545" t="s">
        <v>803</v>
      </c>
      <c r="D34" s="546" t="s">
        <v>733</v>
      </c>
      <c r="E34" s="546" t="s">
        <v>772</v>
      </c>
      <c r="F34" s="546" t="s">
        <v>808</v>
      </c>
      <c r="G34" s="546">
        <v>60</v>
      </c>
      <c r="H34" s="321">
        <v>240</v>
      </c>
      <c r="I34" s="321"/>
      <c r="J34" s="547" t="s">
        <v>806</v>
      </c>
      <c r="K34" s="315" t="s">
        <v>909</v>
      </c>
      <c r="L34" s="326"/>
      <c r="M34" s="326"/>
      <c r="N34" s="457" t="s">
        <v>881</v>
      </c>
      <c r="P34" s="329"/>
      <c r="Q34" s="328"/>
    </row>
    <row r="35" spans="1:17" ht="63" x14ac:dyDescent="0.3">
      <c r="A35" s="568"/>
      <c r="B35" s="320" t="s">
        <v>50</v>
      </c>
      <c r="C35" s="545" t="s">
        <v>804</v>
      </c>
      <c r="D35" s="546" t="s">
        <v>733</v>
      </c>
      <c r="E35" s="546" t="s">
        <v>772</v>
      </c>
      <c r="F35" s="546" t="s">
        <v>808</v>
      </c>
      <c r="G35" s="546">
        <v>55</v>
      </c>
      <c r="H35" s="321">
        <v>220</v>
      </c>
      <c r="I35" s="321"/>
      <c r="J35" s="547" t="s">
        <v>806</v>
      </c>
      <c r="K35" s="315" t="s">
        <v>910</v>
      </c>
      <c r="L35" s="326"/>
      <c r="M35" s="326"/>
      <c r="N35" s="457" t="s">
        <v>881</v>
      </c>
      <c r="P35" s="329"/>
      <c r="Q35" s="328"/>
    </row>
    <row r="36" spans="1:17" ht="63" x14ac:dyDescent="0.3">
      <c r="A36" s="569"/>
      <c r="B36" s="339" t="s">
        <v>50</v>
      </c>
      <c r="C36" s="395" t="s">
        <v>805</v>
      </c>
      <c r="D36" s="484" t="s">
        <v>801</v>
      </c>
      <c r="E36" s="484" t="s">
        <v>772</v>
      </c>
      <c r="F36" s="396" t="s">
        <v>808</v>
      </c>
      <c r="G36" s="396">
        <v>60</v>
      </c>
      <c r="H36" s="314">
        <v>30</v>
      </c>
      <c r="I36" s="314"/>
      <c r="J36" s="484" t="s">
        <v>807</v>
      </c>
      <c r="K36" s="315" t="s">
        <v>906</v>
      </c>
      <c r="L36" s="326"/>
      <c r="M36" s="326"/>
      <c r="N36" s="457" t="s">
        <v>812</v>
      </c>
      <c r="P36" s="329"/>
      <c r="Q36" s="328"/>
    </row>
    <row r="37" spans="1:17" x14ac:dyDescent="0.3">
      <c r="A37" s="480"/>
      <c r="B37" s="557" t="s">
        <v>727</v>
      </c>
      <c r="C37" s="562"/>
      <c r="D37" s="316"/>
      <c r="E37" s="316"/>
      <c r="F37" s="317" t="s">
        <v>696</v>
      </c>
      <c r="G37" s="316">
        <f>SUM(G31:G32)</f>
        <v>42</v>
      </c>
      <c r="H37" s="316">
        <f>SUM(H31,H33,H36)</f>
        <v>494</v>
      </c>
      <c r="I37" s="316">
        <f>SUM(I31:I31)</f>
        <v>0.8</v>
      </c>
      <c r="J37" s="316"/>
      <c r="K37" s="323"/>
      <c r="L37" s="318"/>
      <c r="M37" s="318"/>
      <c r="N37" s="316"/>
    </row>
    <row r="38" spans="1:17" ht="26.25" customHeight="1" x14ac:dyDescent="0.3">
      <c r="A38" s="558" t="s">
        <v>737</v>
      </c>
      <c r="B38" s="559"/>
      <c r="C38" s="559"/>
      <c r="D38" s="559"/>
      <c r="E38" s="560"/>
      <c r="F38" s="306"/>
      <c r="G38" s="306"/>
      <c r="H38" s="306"/>
      <c r="I38" s="306"/>
      <c r="J38" s="306"/>
      <c r="K38" s="308"/>
      <c r="L38" s="319"/>
      <c r="M38" s="319"/>
      <c r="N38" s="306"/>
    </row>
    <row r="39" spans="1:17" ht="49.5" x14ac:dyDescent="0.3">
      <c r="A39" s="563" t="s">
        <v>738</v>
      </c>
      <c r="B39" s="348" t="s">
        <v>738</v>
      </c>
      <c r="C39" s="325" t="s">
        <v>739</v>
      </c>
      <c r="D39" s="324" t="s">
        <v>912</v>
      </c>
      <c r="E39" s="324" t="s">
        <v>40</v>
      </c>
      <c r="F39" s="314" t="s">
        <v>740</v>
      </c>
      <c r="G39" s="313">
        <v>35</v>
      </c>
      <c r="H39" s="335" t="s">
        <v>843</v>
      </c>
      <c r="I39" s="313">
        <v>22.7</v>
      </c>
      <c r="J39" s="324" t="s">
        <v>741</v>
      </c>
      <c r="K39" s="346" t="s">
        <v>911</v>
      </c>
      <c r="L39" s="347"/>
      <c r="M39" s="347"/>
      <c r="N39" s="459"/>
    </row>
    <row r="40" spans="1:17" x14ac:dyDescent="0.3">
      <c r="A40" s="563"/>
      <c r="B40" s="557" t="s">
        <v>742</v>
      </c>
      <c r="C40" s="562"/>
      <c r="D40" s="316"/>
      <c r="E40" s="316"/>
      <c r="F40" s="317"/>
      <c r="G40" s="316">
        <f>SUM(G38:G39)</f>
        <v>35</v>
      </c>
      <c r="H40" s="316" t="str">
        <f>H39</f>
        <v>250+</v>
      </c>
      <c r="I40" s="316">
        <f>SUM(I39)</f>
        <v>22.7</v>
      </c>
      <c r="J40" s="316"/>
      <c r="K40" s="323"/>
      <c r="L40" s="318"/>
      <c r="M40" s="318"/>
      <c r="N40" s="316"/>
    </row>
    <row r="41" spans="1:17" ht="26.1" customHeight="1" x14ac:dyDescent="0.3">
      <c r="A41" s="564" t="s">
        <v>44</v>
      </c>
      <c r="B41" s="565"/>
      <c r="C41" s="565"/>
      <c r="D41" s="565"/>
      <c r="E41" s="565"/>
      <c r="F41" s="565"/>
      <c r="G41" s="565"/>
      <c r="H41" s="565"/>
      <c r="I41" s="566"/>
      <c r="J41" s="307"/>
      <c r="K41" s="308"/>
      <c r="L41" s="308"/>
      <c r="M41" s="308"/>
      <c r="N41" s="307"/>
    </row>
    <row r="42" spans="1:17" ht="110.25" hidden="1" x14ac:dyDescent="0.3">
      <c r="A42" s="561" t="s">
        <v>43</v>
      </c>
      <c r="B42" s="448" t="s">
        <v>43</v>
      </c>
      <c r="C42" s="460" t="s">
        <v>45</v>
      </c>
      <c r="D42" s="460"/>
      <c r="E42" s="460" t="s">
        <v>716</v>
      </c>
      <c r="F42" s="460" t="s">
        <v>686</v>
      </c>
      <c r="G42" s="460">
        <v>3</v>
      </c>
      <c r="H42" s="460">
        <v>0</v>
      </c>
      <c r="I42" s="460"/>
      <c r="J42" s="460"/>
      <c r="K42" s="461" t="s">
        <v>766</v>
      </c>
      <c r="L42" s="461" t="s">
        <v>767</v>
      </c>
      <c r="M42" s="461" t="s">
        <v>769</v>
      </c>
      <c r="N42" s="496" t="s">
        <v>768</v>
      </c>
      <c r="O42" s="328" t="s">
        <v>41</v>
      </c>
    </row>
    <row r="43" spans="1:17" ht="189" hidden="1" x14ac:dyDescent="0.3">
      <c r="A43" s="561"/>
      <c r="B43" s="448" t="s">
        <v>43</v>
      </c>
      <c r="C43" s="460" t="s">
        <v>701</v>
      </c>
      <c r="D43" s="460" t="s">
        <v>733</v>
      </c>
      <c r="E43" s="460" t="s">
        <v>716</v>
      </c>
      <c r="F43" s="460" t="s">
        <v>696</v>
      </c>
      <c r="G43" s="460">
        <v>0.75</v>
      </c>
      <c r="H43" s="460">
        <v>0</v>
      </c>
      <c r="I43" s="460"/>
      <c r="J43" s="460"/>
      <c r="K43" s="461" t="s">
        <v>839</v>
      </c>
      <c r="L43" s="461" t="s">
        <v>840</v>
      </c>
      <c r="M43" s="461" t="s">
        <v>842</v>
      </c>
      <c r="N43" s="457" t="s">
        <v>835</v>
      </c>
      <c r="O43" s="328" t="s">
        <v>18</v>
      </c>
      <c r="Q43" s="329" t="s">
        <v>681</v>
      </c>
    </row>
    <row r="44" spans="1:17" ht="178.5" hidden="1" customHeight="1" x14ac:dyDescent="0.3">
      <c r="A44" s="561"/>
      <c r="B44" s="448" t="s">
        <v>43</v>
      </c>
      <c r="C44" s="460" t="s">
        <v>699</v>
      </c>
      <c r="D44" s="460" t="s">
        <v>733</v>
      </c>
      <c r="E44" s="460" t="s">
        <v>716</v>
      </c>
      <c r="F44" s="460" t="s">
        <v>700</v>
      </c>
      <c r="G44" s="460">
        <v>0.25</v>
      </c>
      <c r="H44" s="460">
        <v>0</v>
      </c>
      <c r="I44" s="460"/>
      <c r="J44" s="460"/>
      <c r="K44" s="461" t="s">
        <v>839</v>
      </c>
      <c r="L44" s="461" t="s">
        <v>770</v>
      </c>
      <c r="M44" s="461" t="s">
        <v>841</v>
      </c>
      <c r="N44" s="457" t="s">
        <v>836</v>
      </c>
      <c r="O44" s="328" t="s">
        <v>18</v>
      </c>
      <c r="Q44" s="329" t="s">
        <v>681</v>
      </c>
    </row>
    <row r="45" spans="1:17" ht="236.25" x14ac:dyDescent="0.3">
      <c r="A45" s="561"/>
      <c r="B45" s="377" t="s">
        <v>43</v>
      </c>
      <c r="C45" s="540" t="s">
        <v>46</v>
      </c>
      <c r="D45" s="540"/>
      <c r="E45" s="540" t="s">
        <v>716</v>
      </c>
      <c r="F45" s="540" t="s">
        <v>686</v>
      </c>
      <c r="G45" s="540">
        <v>1.72</v>
      </c>
      <c r="H45" s="540">
        <v>0</v>
      </c>
      <c r="I45" s="540"/>
      <c r="J45" s="540"/>
      <c r="K45" s="326" t="s">
        <v>901</v>
      </c>
      <c r="L45" s="541" t="s">
        <v>902</v>
      </c>
      <c r="M45" s="541" t="s">
        <v>903</v>
      </c>
      <c r="N45" s="542" t="s">
        <v>904</v>
      </c>
      <c r="O45" s="328" t="s">
        <v>47</v>
      </c>
    </row>
  </sheetData>
  <autoFilter ref="B1:N45" xr:uid="{4E10B183-F6AD-4504-A125-2778B80EE183}">
    <filterColumn colId="10" showButton="0"/>
  </autoFilter>
  <mergeCells count="17">
    <mergeCell ref="A33:A36"/>
    <mergeCell ref="A3:A10"/>
    <mergeCell ref="A11:A17"/>
    <mergeCell ref="A31:A32"/>
    <mergeCell ref="A23:A27"/>
    <mergeCell ref="A20:A22"/>
    <mergeCell ref="A42:A45"/>
    <mergeCell ref="B37:C37"/>
    <mergeCell ref="B40:C40"/>
    <mergeCell ref="A39:A40"/>
    <mergeCell ref="A38:E38"/>
    <mergeCell ref="A41:I41"/>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display="2018-0431"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1:N41" r:id="rId13" display="Community-Based Renewable Energy (CBRE) / Shared Solar *" xr:uid="{B4D7C139-CDE1-4CED-B19F-CE58CBAEEB92}"/>
    <hyperlink ref="B4" r:id="rId14" xr:uid="{E70A11A3-9E12-46C7-8ECC-7F8546DC0E5F}"/>
    <hyperlink ref="B42"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2" r:id="rId25" display="https://dms.puc.hawaii.gov/dms/dockets?action=details&amp;docketNumber=2015-0389" xr:uid="{36E6E26B-C8F3-49D4-8B03-FEAC51BADC29}"/>
    <hyperlink ref="A41:B41"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0" r:id="rId33" display="2020-0218" xr:uid="{55D959E6-050E-4A09-A49E-8DDBCA8D0498}"/>
    <hyperlink ref="B43" r:id="rId34" xr:uid="{7D0D7C09-A728-405C-BE22-320457B267A5}"/>
    <hyperlink ref="B44" r:id="rId35" xr:uid="{FADDCB55-CEEE-400B-A03F-228C449FFB27}"/>
    <hyperlink ref="B45" r:id="rId36" xr:uid="{5DB203D4-97A7-4C0C-AE33-882D0AC9BEA9}"/>
    <hyperlink ref="A42:A45"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46" fitToHeight="0" orientation="landscape" r:id="rId63"/>
  <rowBreaks count="1" manualBreakCount="1">
    <brk id="45" max="16383" man="1"/>
  </rowBreaks>
  <ignoredErrors>
    <ignoredError sqref="H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17" activePane="bottomLeft" state="frozen"/>
      <selection activeCell="M35" sqref="M35:N35"/>
      <selection pane="bottomLeft" activeCell="BE39" sqref="BE39"/>
    </sheetView>
  </sheetViews>
  <sheetFormatPr defaultColWidth="9.25" defaultRowHeight="27.75" x14ac:dyDescent="0.3"/>
  <cols>
    <col min="1" max="1" width="19.375" style="386" bestFit="1" customWidth="1"/>
    <col min="2" max="2" width="48.375" style="294" customWidth="1"/>
    <col min="3" max="3" width="38" style="386" bestFit="1" customWidth="1"/>
    <col min="4" max="4" width="38" style="386" customWidth="1"/>
    <col min="5" max="6" width="25" style="294" customWidth="1"/>
    <col min="7" max="7" width="32.25" style="294" customWidth="1"/>
    <col min="8" max="8" width="25.625" style="294" hidden="1" customWidth="1"/>
    <col min="9" max="13" width="15.25" style="294" hidden="1" customWidth="1"/>
    <col min="14" max="19" width="17" style="294" hidden="1" customWidth="1"/>
    <col min="20" max="20" width="20.5" style="294" hidden="1" customWidth="1"/>
    <col min="21" max="21" width="21.5" style="294" hidden="1" customWidth="1"/>
    <col min="22" max="22" width="3.75" style="294" hidden="1" customWidth="1"/>
    <col min="23" max="23" width="21.125" style="294" customWidth="1"/>
    <col min="24" max="24" width="21.125" style="294" hidden="1" customWidth="1"/>
    <col min="25" max="25" width="21.375" style="294" hidden="1" customWidth="1"/>
    <col min="26" max="26" width="19.625" style="294" hidden="1" customWidth="1"/>
    <col min="27" max="27" width="21.5" style="294" hidden="1" customWidth="1"/>
    <col min="28" max="38" width="19.625" style="294" hidden="1" customWidth="1"/>
    <col min="39" max="42" width="19.625" style="294" customWidth="1"/>
    <col min="43" max="43" width="23.5" style="294" customWidth="1"/>
    <col min="44" max="44" width="19.625" style="294" hidden="1" customWidth="1"/>
    <col min="45" max="45" width="23.5" style="294" hidden="1" customWidth="1"/>
    <col min="46" max="51" width="19.625" style="294" hidden="1" customWidth="1"/>
    <col min="52" max="56" width="19.625" style="294" customWidth="1"/>
    <col min="57" max="65" width="21.125" style="251" customWidth="1"/>
    <col min="66" max="16384" width="9.25" style="251"/>
  </cols>
  <sheetData>
    <row r="1" spans="1:65" ht="105" x14ac:dyDescent="0.3">
      <c r="A1" s="360" t="s">
        <v>0</v>
      </c>
      <c r="B1" s="360" t="s">
        <v>751</v>
      </c>
      <c r="C1" s="360" t="s">
        <v>98</v>
      </c>
      <c r="D1" s="360" t="s">
        <v>788</v>
      </c>
      <c r="E1" s="360" t="s">
        <v>704</v>
      </c>
      <c r="F1" s="360" t="s">
        <v>685</v>
      </c>
      <c r="G1" s="360" t="s">
        <v>735</v>
      </c>
      <c r="H1" s="360" t="s">
        <v>3</v>
      </c>
      <c r="I1" s="357">
        <v>44398</v>
      </c>
      <c r="J1" s="357">
        <v>44460</v>
      </c>
      <c r="K1" s="359">
        <v>44490</v>
      </c>
      <c r="L1" s="357">
        <v>44521</v>
      </c>
      <c r="M1" s="359">
        <v>44551</v>
      </c>
      <c r="N1" s="358">
        <v>44218</v>
      </c>
      <c r="O1" s="359">
        <v>44249</v>
      </c>
      <c r="P1" s="357">
        <v>44277</v>
      </c>
      <c r="Q1" s="359">
        <v>44308</v>
      </c>
      <c r="R1" s="357">
        <v>44338</v>
      </c>
      <c r="S1" s="359">
        <v>44369</v>
      </c>
      <c r="T1" s="359" t="s">
        <v>99</v>
      </c>
      <c r="U1" s="359" t="s">
        <v>100</v>
      </c>
      <c r="V1" s="595" t="s">
        <v>101</v>
      </c>
      <c r="W1" s="357" t="s">
        <v>695</v>
      </c>
      <c r="X1" s="356" t="s">
        <v>754</v>
      </c>
      <c r="Y1" s="355" t="s">
        <v>102</v>
      </c>
      <c r="Z1" s="356" t="s">
        <v>103</v>
      </c>
      <c r="AA1" s="355" t="s">
        <v>104</v>
      </c>
      <c r="AB1" s="356" t="s">
        <v>105</v>
      </c>
      <c r="AC1" s="355" t="s">
        <v>106</v>
      </c>
      <c r="AD1" s="356" t="s">
        <v>107</v>
      </c>
      <c r="AE1" s="355" t="s">
        <v>108</v>
      </c>
      <c r="AF1" s="356" t="s">
        <v>109</v>
      </c>
      <c r="AG1" s="355" t="s">
        <v>110</v>
      </c>
      <c r="AH1" s="356" t="s">
        <v>111</v>
      </c>
      <c r="AI1" s="355" t="s">
        <v>112</v>
      </c>
      <c r="AJ1" s="356" t="s">
        <v>113</v>
      </c>
      <c r="AK1" s="355" t="s">
        <v>114</v>
      </c>
      <c r="AL1" s="356" t="s">
        <v>115</v>
      </c>
      <c r="AM1" s="525">
        <v>2023</v>
      </c>
      <c r="AN1" s="526">
        <v>2024</v>
      </c>
      <c r="AO1" s="525" t="s">
        <v>859</v>
      </c>
      <c r="AP1" s="356" t="s">
        <v>848</v>
      </c>
      <c r="AQ1" s="355" t="s">
        <v>849</v>
      </c>
      <c r="AR1" s="356" t="s">
        <v>850</v>
      </c>
      <c r="AS1" s="355" t="s">
        <v>851</v>
      </c>
      <c r="AT1" s="356" t="s">
        <v>852</v>
      </c>
      <c r="AU1" s="355" t="s">
        <v>853</v>
      </c>
      <c r="AV1" s="356" t="s">
        <v>854</v>
      </c>
      <c r="AW1" s="355" t="s">
        <v>855</v>
      </c>
      <c r="AX1" s="356" t="s">
        <v>856</v>
      </c>
      <c r="AY1" s="355" t="s">
        <v>857</v>
      </c>
      <c r="AZ1" s="356" t="s">
        <v>850</v>
      </c>
      <c r="BA1" s="354" t="s">
        <v>861</v>
      </c>
      <c r="BB1" s="356" t="s">
        <v>852</v>
      </c>
      <c r="BC1" s="354" t="s">
        <v>862</v>
      </c>
      <c r="BD1" s="356" t="s">
        <v>875</v>
      </c>
      <c r="BE1" s="477">
        <v>2026</v>
      </c>
      <c r="BF1" s="360">
        <v>2027</v>
      </c>
      <c r="BG1" s="477">
        <v>2028</v>
      </c>
      <c r="BH1" s="360">
        <v>2029</v>
      </c>
      <c r="BI1" s="360">
        <v>2030</v>
      </c>
      <c r="BJ1" s="477">
        <v>2031</v>
      </c>
      <c r="BK1" s="360">
        <v>2032</v>
      </c>
      <c r="BL1" s="477">
        <v>2033</v>
      </c>
      <c r="BM1" s="360">
        <v>2034</v>
      </c>
    </row>
    <row r="2" spans="1:65" ht="55.5" x14ac:dyDescent="0.3">
      <c r="A2" s="387" t="s">
        <v>5</v>
      </c>
      <c r="B2" s="590" t="s">
        <v>717</v>
      </c>
      <c r="C2" s="590"/>
      <c r="D2" s="590"/>
      <c r="E2" s="590"/>
      <c r="F2" s="590"/>
      <c r="G2" s="590"/>
      <c r="H2" s="590"/>
      <c r="I2" s="590"/>
      <c r="J2" s="590"/>
      <c r="K2" s="590"/>
      <c r="L2" s="590"/>
      <c r="M2" s="590"/>
      <c r="N2" s="590"/>
      <c r="O2" s="590"/>
      <c r="P2" s="590"/>
      <c r="Q2" s="590"/>
      <c r="R2" s="590"/>
      <c r="S2" s="590"/>
      <c r="T2" s="590"/>
      <c r="U2" s="590"/>
      <c r="V2" s="595"/>
      <c r="W2" s="402" t="s">
        <v>61</v>
      </c>
      <c r="X2" s="403" t="s">
        <v>61</v>
      </c>
      <c r="Y2" s="403" t="s">
        <v>61</v>
      </c>
      <c r="Z2" s="403" t="s">
        <v>61</v>
      </c>
      <c r="AA2" s="403" t="s">
        <v>61</v>
      </c>
      <c r="AB2" s="403" t="s">
        <v>61</v>
      </c>
      <c r="AC2" s="403" t="s">
        <v>61</v>
      </c>
      <c r="AD2" s="403" t="s">
        <v>61</v>
      </c>
      <c r="AE2" s="403" t="s">
        <v>61</v>
      </c>
      <c r="AF2" s="403" t="s">
        <v>61</v>
      </c>
      <c r="AG2" s="403" t="s">
        <v>61</v>
      </c>
      <c r="AH2" s="403" t="s">
        <v>61</v>
      </c>
      <c r="AI2" s="403" t="s">
        <v>61</v>
      </c>
      <c r="AJ2" s="403" t="s">
        <v>61</v>
      </c>
      <c r="AK2" s="403" t="s">
        <v>61</v>
      </c>
      <c r="AL2" s="403" t="s">
        <v>61</v>
      </c>
      <c r="AM2" s="403" t="s">
        <v>61</v>
      </c>
      <c r="AN2" s="403" t="s">
        <v>61</v>
      </c>
      <c r="AO2" s="403" t="s">
        <v>61</v>
      </c>
      <c r="AP2" s="403" t="s">
        <v>61</v>
      </c>
      <c r="AQ2" s="403" t="s">
        <v>61</v>
      </c>
      <c r="AR2" s="403" t="s">
        <v>61</v>
      </c>
      <c r="AS2" s="403" t="s">
        <v>61</v>
      </c>
      <c r="AT2" s="403" t="s">
        <v>61</v>
      </c>
      <c r="AU2" s="403" t="s">
        <v>61</v>
      </c>
      <c r="AV2" s="403" t="s">
        <v>61</v>
      </c>
      <c r="AW2" s="403" t="s">
        <v>61</v>
      </c>
      <c r="AX2" s="403" t="s">
        <v>61</v>
      </c>
      <c r="AY2" s="403"/>
      <c r="AZ2" s="403"/>
      <c r="BA2" s="403"/>
      <c r="BB2" s="403"/>
      <c r="BC2" s="403"/>
      <c r="BD2" s="403"/>
      <c r="BE2" s="403"/>
      <c r="BF2" s="403"/>
      <c r="BG2" s="403"/>
      <c r="BH2" s="403"/>
      <c r="BI2" s="403"/>
      <c r="BJ2" s="403"/>
      <c r="BK2" s="403"/>
      <c r="BL2" s="403"/>
      <c r="BM2" s="403"/>
    </row>
    <row r="3" spans="1:65" ht="78.75" hidden="1" x14ac:dyDescent="0.3">
      <c r="A3" s="388" t="s">
        <v>6</v>
      </c>
      <c r="B3" s="380" t="s">
        <v>7</v>
      </c>
      <c r="C3" s="382" t="s">
        <v>116</v>
      </c>
      <c r="D3" s="382"/>
      <c r="E3" s="382"/>
      <c r="F3" s="382"/>
      <c r="G3" s="404">
        <v>39</v>
      </c>
      <c r="H3" s="404">
        <v>1.2</v>
      </c>
      <c r="I3" s="405" t="s">
        <v>61</v>
      </c>
      <c r="J3" s="405"/>
      <c r="K3" s="405"/>
      <c r="L3" s="405"/>
      <c r="M3" s="405"/>
      <c r="N3" s="588"/>
      <c r="O3" s="588"/>
      <c r="P3" s="353"/>
      <c r="Q3" s="353" t="s">
        <v>61</v>
      </c>
      <c r="R3" s="353" t="s">
        <v>61</v>
      </c>
      <c r="S3" s="405"/>
      <c r="T3" s="596" t="s">
        <v>117</v>
      </c>
      <c r="U3" s="596"/>
      <c r="V3" s="595"/>
      <c r="W3" s="384"/>
      <c r="X3" s="406"/>
      <c r="Y3" s="406"/>
      <c r="Z3" s="406"/>
      <c r="AA3" s="407" t="s">
        <v>61</v>
      </c>
      <c r="AB3" s="408" t="s">
        <v>61</v>
      </c>
      <c r="AC3" s="408" t="s">
        <v>61</v>
      </c>
      <c r="AD3" s="408" t="s">
        <v>61</v>
      </c>
      <c r="AE3" s="409" t="s">
        <v>61</v>
      </c>
      <c r="AF3" s="409" t="s">
        <v>61</v>
      </c>
      <c r="AG3" s="409" t="s">
        <v>61</v>
      </c>
      <c r="AH3" s="409" t="s">
        <v>61</v>
      </c>
      <c r="AI3" s="409" t="s">
        <v>61</v>
      </c>
      <c r="AJ3" s="409" t="s">
        <v>61</v>
      </c>
      <c r="AK3" s="409" t="s">
        <v>61</v>
      </c>
      <c r="AL3" s="409" t="s">
        <v>61</v>
      </c>
      <c r="AM3" s="409" t="s">
        <v>61</v>
      </c>
      <c r="AN3" s="409" t="s">
        <v>61</v>
      </c>
      <c r="AO3" s="409" t="s">
        <v>61</v>
      </c>
      <c r="AP3" s="410" t="s">
        <v>61</v>
      </c>
      <c r="AQ3" s="410" t="s">
        <v>61</v>
      </c>
      <c r="AR3" s="410" t="s">
        <v>61</v>
      </c>
      <c r="AS3" s="410" t="s">
        <v>61</v>
      </c>
      <c r="AT3" s="410" t="s">
        <v>61</v>
      </c>
      <c r="AU3" s="410" t="s">
        <v>61</v>
      </c>
      <c r="AV3" s="410" t="s">
        <v>61</v>
      </c>
      <c r="AW3" s="410" t="s">
        <v>61</v>
      </c>
      <c r="AX3" s="410" t="s">
        <v>61</v>
      </c>
      <c r="AY3" s="410"/>
      <c r="AZ3" s="410"/>
      <c r="BA3" s="410"/>
      <c r="BB3" s="410"/>
      <c r="BC3" s="410"/>
      <c r="BD3" s="410"/>
      <c r="BE3" s="410"/>
      <c r="BF3" s="410"/>
      <c r="BG3" s="410"/>
      <c r="BH3" s="410"/>
      <c r="BI3" s="410"/>
      <c r="BJ3" s="410"/>
      <c r="BK3" s="410"/>
      <c r="BL3" s="410"/>
      <c r="BM3" s="410"/>
    </row>
    <row r="4" spans="1:65" s="381" customFormat="1" ht="210" hidden="1" x14ac:dyDescent="0.3">
      <c r="A4" s="469" t="s">
        <v>11</v>
      </c>
      <c r="B4" s="411" t="s">
        <v>720</v>
      </c>
      <c r="C4" s="412" t="s">
        <v>13</v>
      </c>
      <c r="D4" s="412"/>
      <c r="E4" s="412" t="s">
        <v>705</v>
      </c>
      <c r="F4" s="412" t="s">
        <v>686</v>
      </c>
      <c r="G4" s="413">
        <v>36</v>
      </c>
      <c r="H4" s="413">
        <v>1.2</v>
      </c>
      <c r="I4" s="413" t="s">
        <v>61</v>
      </c>
      <c r="J4" s="413"/>
      <c r="K4" s="413"/>
      <c r="L4" s="413"/>
      <c r="M4" s="413"/>
      <c r="N4" s="413" t="s">
        <v>61</v>
      </c>
      <c r="O4" s="413" t="s">
        <v>118</v>
      </c>
      <c r="P4" s="413"/>
      <c r="Q4" s="413" t="s">
        <v>119</v>
      </c>
      <c r="R4" s="413"/>
      <c r="S4" s="413" t="s">
        <v>120</v>
      </c>
      <c r="T4" s="413"/>
      <c r="U4" s="413"/>
      <c r="V4" s="595"/>
      <c r="W4" s="413">
        <v>0</v>
      </c>
      <c r="X4" s="414" t="s">
        <v>121</v>
      </c>
      <c r="Y4" s="415"/>
      <c r="Z4" s="415" t="s">
        <v>122</v>
      </c>
      <c r="AA4" s="415"/>
      <c r="AB4" s="412" t="s">
        <v>683</v>
      </c>
      <c r="AC4" s="416"/>
      <c r="AD4" s="416"/>
      <c r="AE4" s="417" t="s">
        <v>61</v>
      </c>
      <c r="AF4" s="416" t="s">
        <v>61</v>
      </c>
      <c r="AG4" s="417" t="s">
        <v>61</v>
      </c>
      <c r="AH4" s="417" t="s">
        <v>61</v>
      </c>
      <c r="AI4" s="417" t="s">
        <v>61</v>
      </c>
      <c r="AJ4" s="417" t="s">
        <v>61</v>
      </c>
      <c r="AK4" s="417" t="s">
        <v>61</v>
      </c>
      <c r="AL4" s="417" t="s">
        <v>61</v>
      </c>
      <c r="AM4" s="417" t="s">
        <v>61</v>
      </c>
      <c r="AN4" s="417" t="s">
        <v>61</v>
      </c>
      <c r="AO4" s="417" t="s">
        <v>61</v>
      </c>
      <c r="AP4" s="418" t="s">
        <v>61</v>
      </c>
      <c r="AQ4" s="418" t="s">
        <v>61</v>
      </c>
      <c r="AR4" s="418" t="s">
        <v>61</v>
      </c>
      <c r="AS4" s="418" t="s">
        <v>61</v>
      </c>
      <c r="AT4" s="418" t="s">
        <v>61</v>
      </c>
      <c r="AU4" s="418" t="s">
        <v>61</v>
      </c>
      <c r="AV4" s="418" t="s">
        <v>61</v>
      </c>
      <c r="AW4" s="418" t="s">
        <v>61</v>
      </c>
      <c r="AX4" s="418" t="s">
        <v>61</v>
      </c>
      <c r="AY4" s="418"/>
      <c r="AZ4" s="418"/>
      <c r="BA4" s="418"/>
      <c r="BB4" s="418"/>
      <c r="BC4" s="418"/>
      <c r="BD4" s="418"/>
      <c r="BE4" s="413"/>
      <c r="BF4" s="413"/>
      <c r="BG4" s="413"/>
      <c r="BH4" s="413"/>
      <c r="BI4" s="413"/>
      <c r="BJ4" s="413"/>
      <c r="BK4" s="413"/>
      <c r="BL4" s="413"/>
      <c r="BM4" s="413"/>
    </row>
    <row r="5" spans="1:65" ht="78.75" hidden="1" x14ac:dyDescent="0.3">
      <c r="A5" s="501" t="s">
        <v>15</v>
      </c>
      <c r="B5" s="411" t="s">
        <v>721</v>
      </c>
      <c r="C5" s="412" t="s">
        <v>17</v>
      </c>
      <c r="D5" s="412" t="s">
        <v>732</v>
      </c>
      <c r="E5" s="412" t="s">
        <v>706</v>
      </c>
      <c r="F5" s="412" t="s">
        <v>686</v>
      </c>
      <c r="G5" s="413">
        <v>185</v>
      </c>
      <c r="H5" s="413">
        <v>0.1</v>
      </c>
      <c r="I5" s="413" t="s">
        <v>61</v>
      </c>
      <c r="J5" s="413"/>
      <c r="K5" s="413" t="s">
        <v>61</v>
      </c>
      <c r="L5" s="413"/>
      <c r="M5" s="413" t="s">
        <v>61</v>
      </c>
      <c r="N5" s="413"/>
      <c r="O5" s="413"/>
      <c r="P5" s="587" t="s">
        <v>123</v>
      </c>
      <c r="Q5" s="587"/>
      <c r="R5" s="587" t="s">
        <v>124</v>
      </c>
      <c r="S5" s="587"/>
      <c r="T5" s="587"/>
      <c r="U5" s="587"/>
      <c r="V5" s="502"/>
      <c r="W5" s="413">
        <v>565</v>
      </c>
      <c r="X5" s="417" t="s">
        <v>61</v>
      </c>
      <c r="Y5" s="418"/>
      <c r="Z5" s="503" t="s">
        <v>61</v>
      </c>
      <c r="AA5" s="412" t="s">
        <v>125</v>
      </c>
      <c r="AB5" s="504" t="s">
        <v>61</v>
      </c>
      <c r="AC5" s="504" t="s">
        <v>61</v>
      </c>
      <c r="AD5" s="504"/>
      <c r="AE5" s="415"/>
      <c r="AF5" s="415"/>
      <c r="AG5" s="415"/>
      <c r="AH5" s="415"/>
      <c r="AI5" s="415"/>
      <c r="AJ5" s="415"/>
      <c r="AK5" s="415"/>
      <c r="AL5" s="415"/>
      <c r="AM5" s="413" t="s">
        <v>822</v>
      </c>
      <c r="AN5" s="409" t="s">
        <v>61</v>
      </c>
      <c r="AO5" s="409" t="s">
        <v>61</v>
      </c>
      <c r="AP5" s="410" t="s">
        <v>61</v>
      </c>
      <c r="AQ5" s="410" t="s">
        <v>61</v>
      </c>
      <c r="AR5" s="410" t="s">
        <v>61</v>
      </c>
      <c r="AS5" s="410" t="s">
        <v>61</v>
      </c>
      <c r="AT5" s="410" t="s">
        <v>61</v>
      </c>
      <c r="AU5" s="410" t="s">
        <v>61</v>
      </c>
      <c r="AV5" s="410" t="s">
        <v>61</v>
      </c>
      <c r="AW5" s="410" t="s">
        <v>61</v>
      </c>
      <c r="AX5" s="410" t="s">
        <v>61</v>
      </c>
      <c r="AY5" s="410"/>
      <c r="AZ5" s="410"/>
      <c r="BA5" s="410"/>
      <c r="BB5" s="410"/>
      <c r="BC5" s="410"/>
      <c r="BD5" s="410"/>
      <c r="BE5" s="410"/>
      <c r="BF5" s="410"/>
      <c r="BG5" s="410"/>
      <c r="BH5" s="410"/>
      <c r="BI5" s="410"/>
      <c r="BJ5" s="410"/>
      <c r="BK5" s="410"/>
      <c r="BL5" s="410"/>
      <c r="BM5" s="489"/>
    </row>
    <row r="6" spans="1:65" ht="105" hidden="1" x14ac:dyDescent="0.3">
      <c r="A6" s="469" t="s">
        <v>19</v>
      </c>
      <c r="B6" s="411" t="s">
        <v>722</v>
      </c>
      <c r="C6" s="412" t="s">
        <v>21</v>
      </c>
      <c r="D6" s="412" t="s">
        <v>733</v>
      </c>
      <c r="E6" s="412" t="s">
        <v>705</v>
      </c>
      <c r="F6" s="412" t="s">
        <v>686</v>
      </c>
      <c r="G6" s="413">
        <v>12.5</v>
      </c>
      <c r="H6" s="413">
        <v>0.4</v>
      </c>
      <c r="I6" s="413" t="s">
        <v>61</v>
      </c>
      <c r="J6" s="508"/>
      <c r="K6" s="508"/>
      <c r="L6" s="413"/>
      <c r="M6" s="413"/>
      <c r="N6" s="413"/>
      <c r="O6" s="413"/>
      <c r="P6" s="413" t="s">
        <v>126</v>
      </c>
      <c r="Q6" s="413" t="s">
        <v>127</v>
      </c>
      <c r="R6" s="587" t="s">
        <v>128</v>
      </c>
      <c r="S6" s="587"/>
      <c r="T6" s="413" t="s">
        <v>61</v>
      </c>
      <c r="U6" s="509" t="s">
        <v>61</v>
      </c>
      <c r="V6" s="502"/>
      <c r="W6" s="413">
        <v>50</v>
      </c>
      <c r="X6" s="418"/>
      <c r="Y6" s="418"/>
      <c r="Z6" s="418" t="s">
        <v>61</v>
      </c>
      <c r="AA6" s="418"/>
      <c r="AB6" s="412" t="s">
        <v>129</v>
      </c>
      <c r="AC6" s="415"/>
      <c r="AD6" s="415"/>
      <c r="AE6" s="415"/>
      <c r="AF6" s="415" t="s">
        <v>61</v>
      </c>
      <c r="AG6" s="415" t="s">
        <v>61</v>
      </c>
      <c r="AH6" s="415" t="s">
        <v>61</v>
      </c>
      <c r="AI6" s="415" t="s">
        <v>61</v>
      </c>
      <c r="AJ6" s="415" t="s">
        <v>61</v>
      </c>
      <c r="AK6" s="415" t="s">
        <v>61</v>
      </c>
      <c r="AL6" s="415" t="s">
        <v>61</v>
      </c>
      <c r="AM6" s="415" t="s">
        <v>61</v>
      </c>
      <c r="AN6" s="412" t="s">
        <v>844</v>
      </c>
      <c r="AO6" s="410" t="s">
        <v>61</v>
      </c>
      <c r="AP6" s="410" t="s">
        <v>61</v>
      </c>
      <c r="AQ6" s="410" t="s">
        <v>61</v>
      </c>
      <c r="AR6" s="410" t="s">
        <v>61</v>
      </c>
      <c r="AS6" s="410" t="s">
        <v>61</v>
      </c>
      <c r="AT6" s="410" t="s">
        <v>61</v>
      </c>
      <c r="AU6" s="410" t="s">
        <v>61</v>
      </c>
      <c r="AV6" s="410" t="s">
        <v>61</v>
      </c>
      <c r="AW6" s="410" t="s">
        <v>61</v>
      </c>
      <c r="AX6" s="410" t="s">
        <v>61</v>
      </c>
      <c r="AY6" s="410"/>
      <c r="AZ6" s="410"/>
      <c r="BA6" s="410"/>
      <c r="BB6" s="410"/>
      <c r="BC6" s="410"/>
      <c r="BD6" s="410"/>
      <c r="BE6" s="410"/>
      <c r="BF6" s="410"/>
      <c r="BG6" s="410"/>
      <c r="BH6" s="410"/>
      <c r="BI6" s="410"/>
      <c r="BJ6" s="410"/>
      <c r="BK6" s="410"/>
      <c r="BL6" s="410"/>
      <c r="BM6" s="489"/>
    </row>
    <row r="7" spans="1:65" ht="105" hidden="1" x14ac:dyDescent="0.3">
      <c r="A7" s="501" t="s">
        <v>27</v>
      </c>
      <c r="B7" s="411" t="s">
        <v>28</v>
      </c>
      <c r="C7" s="412" t="s">
        <v>29</v>
      </c>
      <c r="D7" s="412" t="s">
        <v>733</v>
      </c>
      <c r="E7" s="412" t="s">
        <v>706</v>
      </c>
      <c r="F7" s="412" t="s">
        <v>686</v>
      </c>
      <c r="G7" s="413">
        <v>42</v>
      </c>
      <c r="H7" s="413">
        <v>0.85</v>
      </c>
      <c r="I7" s="413"/>
      <c r="J7" s="413"/>
      <c r="K7" s="413"/>
      <c r="L7" s="413"/>
      <c r="M7" s="413"/>
      <c r="N7" s="413"/>
      <c r="O7" s="413"/>
      <c r="P7" s="413"/>
      <c r="Q7" s="528"/>
      <c r="R7" s="413"/>
      <c r="S7" s="413"/>
      <c r="T7" s="413"/>
      <c r="U7" s="413"/>
      <c r="V7" s="502"/>
      <c r="W7" s="413">
        <v>168</v>
      </c>
      <c r="X7" s="418"/>
      <c r="Y7" s="418"/>
      <c r="Z7" s="418"/>
      <c r="AA7" s="418"/>
      <c r="AB7" s="418"/>
      <c r="AC7" s="418"/>
      <c r="AD7" s="418"/>
      <c r="AE7" s="418"/>
      <c r="AF7" s="418"/>
      <c r="AG7" s="418"/>
      <c r="AH7" s="418"/>
      <c r="AI7" s="466"/>
      <c r="AJ7" s="418"/>
      <c r="AK7" s="418"/>
      <c r="AL7" s="418"/>
      <c r="AM7" s="415" t="s">
        <v>61</v>
      </c>
      <c r="AN7" s="413" t="s">
        <v>858</v>
      </c>
      <c r="AO7" s="413" t="s">
        <v>865</v>
      </c>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90"/>
    </row>
    <row r="8" spans="1:65" ht="52.5" x14ac:dyDescent="0.3">
      <c r="A8" s="471" t="s">
        <v>22</v>
      </c>
      <c r="B8" s="380" t="s">
        <v>633</v>
      </c>
      <c r="C8" s="382" t="s">
        <v>24</v>
      </c>
      <c r="D8" s="382" t="s">
        <v>733</v>
      </c>
      <c r="E8" s="382" t="s">
        <v>706</v>
      </c>
      <c r="F8" s="382" t="s">
        <v>686</v>
      </c>
      <c r="G8" s="404">
        <v>7</v>
      </c>
      <c r="H8" s="404">
        <v>0.3</v>
      </c>
      <c r="I8" s="405"/>
      <c r="J8" s="405"/>
      <c r="K8" s="405"/>
      <c r="L8" s="405" t="s">
        <v>61</v>
      </c>
      <c r="M8" s="405" t="s">
        <v>61</v>
      </c>
      <c r="N8" s="422" t="s">
        <v>61</v>
      </c>
      <c r="O8" s="405" t="s">
        <v>61</v>
      </c>
      <c r="P8" s="405" t="s">
        <v>61</v>
      </c>
      <c r="Q8" s="405"/>
      <c r="R8" s="405"/>
      <c r="S8" s="405"/>
      <c r="T8" s="588"/>
      <c r="U8" s="588"/>
      <c r="V8" s="401"/>
      <c r="W8" s="404">
        <v>35</v>
      </c>
      <c r="X8" s="589"/>
      <c r="Y8" s="589"/>
      <c r="Z8" s="423" t="s">
        <v>61</v>
      </c>
      <c r="AA8" s="423" t="s">
        <v>61</v>
      </c>
      <c r="AB8" s="423" t="s">
        <v>61</v>
      </c>
      <c r="AC8" s="423" t="s">
        <v>61</v>
      </c>
      <c r="AD8" s="423" t="s">
        <v>61</v>
      </c>
      <c r="AE8" s="423" t="s">
        <v>61</v>
      </c>
      <c r="AF8" s="399" t="s">
        <v>762</v>
      </c>
      <c r="AG8" s="421"/>
      <c r="AH8" s="421" t="s">
        <v>61</v>
      </c>
      <c r="AI8" s="421"/>
      <c r="AJ8" s="421"/>
      <c r="AK8" s="421" t="s">
        <v>61</v>
      </c>
      <c r="AL8" s="421" t="s">
        <v>61</v>
      </c>
      <c r="AM8" s="420"/>
      <c r="AN8" s="394" t="s">
        <v>860</v>
      </c>
      <c r="AO8" s="421"/>
      <c r="AP8" s="421"/>
      <c r="AQ8" s="421"/>
      <c r="AR8" s="421"/>
      <c r="AS8" s="421"/>
      <c r="AT8" s="421"/>
      <c r="AU8" s="421"/>
      <c r="AV8" s="421"/>
      <c r="AW8" s="421"/>
      <c r="AX8" s="421"/>
      <c r="AY8" s="421"/>
      <c r="AZ8" s="421"/>
      <c r="BA8" s="421"/>
      <c r="BB8" s="394" t="s">
        <v>895</v>
      </c>
      <c r="BD8" s="424"/>
      <c r="BE8" s="424"/>
      <c r="BF8" s="424"/>
      <c r="BG8" s="424"/>
      <c r="BH8" s="424"/>
      <c r="BI8" s="424"/>
      <c r="BJ8" s="410"/>
      <c r="BK8" s="410"/>
      <c r="BL8" s="410"/>
      <c r="BM8" s="489"/>
    </row>
    <row r="9" spans="1:65" ht="52.5" x14ac:dyDescent="0.3">
      <c r="A9" s="471" t="s">
        <v>31</v>
      </c>
      <c r="B9" s="380" t="s">
        <v>291</v>
      </c>
      <c r="C9" s="382" t="s">
        <v>33</v>
      </c>
      <c r="D9" s="382" t="s">
        <v>733</v>
      </c>
      <c r="E9" s="382" t="s">
        <v>706</v>
      </c>
      <c r="F9" s="382" t="s">
        <v>686</v>
      </c>
      <c r="G9" s="404">
        <v>30</v>
      </c>
      <c r="H9" s="404">
        <v>1.2</v>
      </c>
      <c r="I9" s="405" t="s">
        <v>61</v>
      </c>
      <c r="J9" s="405" t="s">
        <v>61</v>
      </c>
      <c r="K9" s="405" t="s">
        <v>61</v>
      </c>
      <c r="L9" s="405" t="s">
        <v>61</v>
      </c>
      <c r="M9" s="405" t="s">
        <v>61</v>
      </c>
      <c r="N9" s="422" t="s">
        <v>61</v>
      </c>
      <c r="O9" s="405" t="s">
        <v>61</v>
      </c>
      <c r="P9" s="405" t="s">
        <v>61</v>
      </c>
      <c r="Q9" s="405"/>
      <c r="R9" s="405"/>
      <c r="S9" s="405"/>
      <c r="T9" s="588"/>
      <c r="U9" s="588"/>
      <c r="V9" s="401"/>
      <c r="W9" s="404">
        <v>240</v>
      </c>
      <c r="X9" s="589"/>
      <c r="Y9" s="589"/>
      <c r="Z9" s="420" t="s">
        <v>61</v>
      </c>
      <c r="AA9" s="423" t="s">
        <v>61</v>
      </c>
      <c r="AB9" s="420" t="s">
        <v>61</v>
      </c>
      <c r="AC9" s="420" t="s">
        <v>61</v>
      </c>
      <c r="AD9" s="420" t="s">
        <v>61</v>
      </c>
      <c r="AE9" s="420" t="s">
        <v>61</v>
      </c>
      <c r="AF9" s="420" t="s">
        <v>61</v>
      </c>
      <c r="AG9" s="420" t="s">
        <v>61</v>
      </c>
      <c r="AH9" s="420" t="s">
        <v>61</v>
      </c>
      <c r="AI9" s="419" t="s">
        <v>61</v>
      </c>
      <c r="AJ9" s="423" t="s">
        <v>61</v>
      </c>
      <c r="AK9" s="423" t="s">
        <v>61</v>
      </c>
      <c r="AL9" s="423" t="s">
        <v>61</v>
      </c>
      <c r="AM9" s="420"/>
      <c r="AN9" s="505" t="s">
        <v>863</v>
      </c>
      <c r="AO9" s="421"/>
      <c r="AP9" s="421"/>
      <c r="AQ9" s="421"/>
      <c r="AR9" s="421"/>
      <c r="AS9" s="421"/>
      <c r="AT9" s="421"/>
      <c r="AU9" s="421"/>
      <c r="AV9" s="421"/>
      <c r="AW9" s="421"/>
      <c r="AX9" s="421"/>
      <c r="AY9" s="421"/>
      <c r="AZ9" s="421"/>
      <c r="BA9" s="421"/>
      <c r="BB9" s="421"/>
      <c r="BC9" s="394" t="s">
        <v>900</v>
      </c>
      <c r="BD9" s="424"/>
      <c r="BE9" s="424"/>
      <c r="BF9" s="424"/>
      <c r="BG9" s="424"/>
      <c r="BH9" s="424"/>
      <c r="BI9" s="424"/>
      <c r="BJ9" s="424"/>
      <c r="BK9" s="424"/>
      <c r="BL9" s="424"/>
      <c r="BM9" s="490"/>
    </row>
    <row r="10" spans="1:65" ht="105" x14ac:dyDescent="0.3">
      <c r="A10" s="470" t="s">
        <v>35</v>
      </c>
      <c r="B10" s="380" t="s">
        <v>712</v>
      </c>
      <c r="C10" s="382" t="s">
        <v>37</v>
      </c>
      <c r="D10" s="382" t="s">
        <v>733</v>
      </c>
      <c r="E10" s="382" t="s">
        <v>705</v>
      </c>
      <c r="F10" s="382" t="s">
        <v>686</v>
      </c>
      <c r="G10" s="404">
        <v>52</v>
      </c>
      <c r="H10" s="404">
        <v>1.4</v>
      </c>
      <c r="I10" s="405" t="s">
        <v>61</v>
      </c>
      <c r="J10" s="405" t="s">
        <v>61</v>
      </c>
      <c r="K10" s="405" t="s">
        <v>61</v>
      </c>
      <c r="L10" s="405" t="s">
        <v>61</v>
      </c>
      <c r="M10" s="405" t="s">
        <v>61</v>
      </c>
      <c r="N10" s="588"/>
      <c r="O10" s="588"/>
      <c r="P10" s="588" t="s">
        <v>130</v>
      </c>
      <c r="Q10" s="588"/>
      <c r="R10" s="405" t="s">
        <v>61</v>
      </c>
      <c r="S10" s="405" t="s">
        <v>61</v>
      </c>
      <c r="T10" s="405" t="s">
        <v>61</v>
      </c>
      <c r="U10" s="405" t="s">
        <v>61</v>
      </c>
      <c r="V10" s="401"/>
      <c r="W10" s="404">
        <v>208</v>
      </c>
      <c r="X10" s="420" t="s">
        <v>61</v>
      </c>
      <c r="Y10" s="420" t="s">
        <v>61</v>
      </c>
      <c r="Z10" s="425" t="s">
        <v>61</v>
      </c>
      <c r="AA10" s="420"/>
      <c r="AB10" s="420" t="s">
        <v>61</v>
      </c>
      <c r="AC10" s="420" t="s">
        <v>61</v>
      </c>
      <c r="AD10" s="420" t="s">
        <v>61</v>
      </c>
      <c r="AE10" s="420" t="s">
        <v>61</v>
      </c>
      <c r="AF10" s="420" t="s">
        <v>61</v>
      </c>
      <c r="AG10" s="420" t="s">
        <v>61</v>
      </c>
      <c r="AH10" s="420" t="s">
        <v>61</v>
      </c>
      <c r="AI10" s="420" t="s">
        <v>61</v>
      </c>
      <c r="AJ10" s="420" t="s">
        <v>61</v>
      </c>
      <c r="AK10" s="420" t="s">
        <v>61</v>
      </c>
      <c r="AL10" s="420" t="s">
        <v>61</v>
      </c>
      <c r="AM10" s="420" t="s">
        <v>61</v>
      </c>
      <c r="AN10" s="394" t="s">
        <v>756</v>
      </c>
      <c r="AO10" s="421"/>
      <c r="AP10" s="394" t="s">
        <v>890</v>
      </c>
      <c r="AQ10" s="410"/>
      <c r="AR10" s="410"/>
      <c r="AS10" s="410"/>
      <c r="AT10" s="410"/>
      <c r="AU10" s="410"/>
      <c r="AV10" s="410"/>
      <c r="AW10" s="410"/>
      <c r="AX10" s="410"/>
      <c r="AY10" s="410"/>
      <c r="AZ10" s="410"/>
      <c r="BA10" s="410"/>
      <c r="BB10" s="410"/>
      <c r="BC10" s="410"/>
      <c r="BD10" s="410"/>
      <c r="BE10" s="410"/>
      <c r="BF10" s="410"/>
      <c r="BG10" s="410"/>
      <c r="BH10" s="410"/>
      <c r="BI10" s="410"/>
      <c r="BJ10" s="410"/>
      <c r="BK10" s="410"/>
      <c r="BL10" s="410"/>
      <c r="BM10" s="489"/>
    </row>
    <row r="11" spans="1:65" ht="78.75" x14ac:dyDescent="0.3">
      <c r="A11" s="472" t="s">
        <v>59</v>
      </c>
      <c r="B11" s="380" t="s">
        <v>773</v>
      </c>
      <c r="C11" s="382" t="s">
        <v>774</v>
      </c>
      <c r="D11" s="382" t="s">
        <v>789</v>
      </c>
      <c r="E11" s="382" t="s">
        <v>772</v>
      </c>
      <c r="F11" s="382" t="s">
        <v>775</v>
      </c>
      <c r="G11" s="404">
        <v>99</v>
      </c>
      <c r="H11" s="404"/>
      <c r="I11" s="405"/>
      <c r="J11" s="405"/>
      <c r="K11" s="405"/>
      <c r="L11" s="405"/>
      <c r="M11" s="405"/>
      <c r="N11" s="405"/>
      <c r="O11" s="405"/>
      <c r="P11" s="405"/>
      <c r="Q11" s="405"/>
      <c r="R11" s="405"/>
      <c r="S11" s="405"/>
      <c r="T11" s="405"/>
      <c r="U11" s="405"/>
      <c r="V11" s="401"/>
      <c r="W11" s="404" t="s">
        <v>42</v>
      </c>
      <c r="X11" s="420"/>
      <c r="Y11" s="420"/>
      <c r="Z11" s="423"/>
      <c r="AA11" s="423" t="s">
        <v>61</v>
      </c>
      <c r="AB11" s="420"/>
      <c r="AC11" s="420"/>
      <c r="AD11" s="420"/>
      <c r="AE11" s="420"/>
      <c r="AF11" s="420"/>
      <c r="AG11" s="420"/>
      <c r="AH11" s="420"/>
      <c r="AI11" s="420"/>
      <c r="AJ11" s="420"/>
      <c r="AK11" s="420"/>
      <c r="AL11" s="420"/>
      <c r="AM11" s="420"/>
      <c r="AN11" s="420"/>
      <c r="AO11" s="420"/>
      <c r="AP11" s="420"/>
      <c r="AQ11" s="420"/>
      <c r="AR11" s="420"/>
      <c r="AS11" s="420"/>
      <c r="AT11" s="420"/>
      <c r="AU11" s="420"/>
      <c r="AV11" s="420"/>
      <c r="AW11" s="420"/>
      <c r="AX11" s="420"/>
      <c r="AY11" s="420"/>
      <c r="AZ11" s="420"/>
      <c r="BA11" s="420"/>
      <c r="BB11" s="420"/>
      <c r="BC11" s="420"/>
      <c r="BD11" s="420"/>
      <c r="BE11" s="420"/>
      <c r="BF11" s="413" t="s">
        <v>809</v>
      </c>
      <c r="BG11" s="410"/>
      <c r="BH11" s="410"/>
      <c r="BI11" s="410"/>
      <c r="BJ11" s="410"/>
      <c r="BK11" s="410"/>
      <c r="BL11" s="410"/>
      <c r="BM11" s="489"/>
    </row>
    <row r="12" spans="1:65" ht="52.5" x14ac:dyDescent="0.3">
      <c r="A12" s="472" t="s">
        <v>59</v>
      </c>
      <c r="B12" s="380" t="s">
        <v>776</v>
      </c>
      <c r="C12" s="382" t="s">
        <v>774</v>
      </c>
      <c r="D12" s="382" t="s">
        <v>733</v>
      </c>
      <c r="E12" s="382" t="s">
        <v>772</v>
      </c>
      <c r="F12" s="382" t="s">
        <v>777</v>
      </c>
      <c r="G12" s="404">
        <v>6</v>
      </c>
      <c r="H12" s="404"/>
      <c r="I12" s="405"/>
      <c r="J12" s="405"/>
      <c r="K12" s="405"/>
      <c r="L12" s="405"/>
      <c r="M12" s="405"/>
      <c r="N12" s="405"/>
      <c r="O12" s="405"/>
      <c r="P12" s="405"/>
      <c r="Q12" s="405"/>
      <c r="R12" s="405"/>
      <c r="S12" s="405"/>
      <c r="T12" s="405"/>
      <c r="U12" s="405"/>
      <c r="V12" s="401"/>
      <c r="W12" s="404" t="s">
        <v>50</v>
      </c>
      <c r="X12" s="420"/>
      <c r="Y12" s="420"/>
      <c r="Z12" s="423"/>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0"/>
      <c r="AY12" s="420"/>
      <c r="AZ12" s="420"/>
      <c r="BA12" s="420"/>
      <c r="BB12" s="420"/>
      <c r="BC12" s="420"/>
      <c r="BD12" s="420"/>
      <c r="BE12" s="413" t="s">
        <v>809</v>
      </c>
      <c r="BF12" s="410"/>
      <c r="BG12" s="410"/>
      <c r="BH12" s="410"/>
      <c r="BI12" s="410"/>
      <c r="BJ12" s="410"/>
      <c r="BK12" s="410"/>
      <c r="BL12" s="410"/>
      <c r="BM12" s="489"/>
    </row>
    <row r="13" spans="1:65" ht="52.5" x14ac:dyDescent="0.3">
      <c r="A13" s="472" t="s">
        <v>59</v>
      </c>
      <c r="B13" s="380" t="s">
        <v>778</v>
      </c>
      <c r="C13" s="382" t="s">
        <v>779</v>
      </c>
      <c r="D13" s="382" t="s">
        <v>790</v>
      </c>
      <c r="E13" s="382" t="s">
        <v>772</v>
      </c>
      <c r="F13" s="382" t="s">
        <v>777</v>
      </c>
      <c r="G13" s="404">
        <v>208</v>
      </c>
      <c r="H13" s="404"/>
      <c r="I13" s="405"/>
      <c r="J13" s="405"/>
      <c r="K13" s="405"/>
      <c r="L13" s="405"/>
      <c r="M13" s="405"/>
      <c r="N13" s="405"/>
      <c r="O13" s="405"/>
      <c r="P13" s="405"/>
      <c r="Q13" s="405"/>
      <c r="R13" s="405"/>
      <c r="S13" s="405"/>
      <c r="T13" s="405"/>
      <c r="U13" s="405"/>
      <c r="V13" s="401"/>
      <c r="W13" s="404" t="s">
        <v>42</v>
      </c>
      <c r="X13" s="420"/>
      <c r="Y13" s="420"/>
      <c r="Z13" s="423"/>
      <c r="AA13" s="423" t="s">
        <v>61</v>
      </c>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13" t="s">
        <v>809</v>
      </c>
      <c r="BM13" s="404"/>
    </row>
    <row r="14" spans="1:65" ht="52.5" x14ac:dyDescent="0.3">
      <c r="A14" s="472" t="s">
        <v>59</v>
      </c>
      <c r="B14" s="380" t="s">
        <v>780</v>
      </c>
      <c r="C14" s="382" t="s">
        <v>781</v>
      </c>
      <c r="D14" s="382" t="s">
        <v>790</v>
      </c>
      <c r="E14" s="382" t="s">
        <v>772</v>
      </c>
      <c r="F14" s="382" t="s">
        <v>777</v>
      </c>
      <c r="G14" s="404">
        <v>253</v>
      </c>
      <c r="H14" s="404"/>
      <c r="I14" s="405"/>
      <c r="J14" s="405"/>
      <c r="K14" s="405"/>
      <c r="L14" s="405"/>
      <c r="M14" s="405"/>
      <c r="N14" s="405"/>
      <c r="O14" s="405"/>
      <c r="P14" s="405"/>
      <c r="Q14" s="405"/>
      <c r="R14" s="405"/>
      <c r="S14" s="405"/>
      <c r="T14" s="405"/>
      <c r="U14" s="405"/>
      <c r="V14" s="401"/>
      <c r="W14" s="404" t="s">
        <v>42</v>
      </c>
      <c r="X14" s="420"/>
      <c r="Y14" s="420"/>
      <c r="Z14" s="423"/>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13" t="s">
        <v>809</v>
      </c>
      <c r="BM14" s="404"/>
    </row>
    <row r="15" spans="1:65" ht="52.5" x14ac:dyDescent="0.3">
      <c r="A15" s="472" t="s">
        <v>59</v>
      </c>
      <c r="B15" s="380" t="s">
        <v>782</v>
      </c>
      <c r="C15" s="382" t="s">
        <v>783</v>
      </c>
      <c r="D15" s="382" t="s">
        <v>733</v>
      </c>
      <c r="E15" s="382" t="s">
        <v>772</v>
      </c>
      <c r="F15" s="382" t="s">
        <v>777</v>
      </c>
      <c r="G15" s="404">
        <v>120</v>
      </c>
      <c r="H15" s="404"/>
      <c r="I15" s="405"/>
      <c r="J15" s="405"/>
      <c r="K15" s="405"/>
      <c r="L15" s="405"/>
      <c r="M15" s="405"/>
      <c r="N15" s="405"/>
      <c r="O15" s="405"/>
      <c r="P15" s="405"/>
      <c r="Q15" s="405"/>
      <c r="R15" s="405"/>
      <c r="S15" s="405"/>
      <c r="T15" s="405"/>
      <c r="U15" s="405"/>
      <c r="V15" s="401"/>
      <c r="W15" s="404" t="s">
        <v>50</v>
      </c>
      <c r="X15" s="420"/>
      <c r="Y15" s="420"/>
      <c r="Z15" s="423"/>
      <c r="AA15" s="423" t="s">
        <v>61</v>
      </c>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0"/>
      <c r="BC15" s="420"/>
      <c r="BD15" s="420"/>
      <c r="BE15" s="420"/>
      <c r="BF15" s="413" t="s">
        <v>809</v>
      </c>
      <c r="BG15" s="410"/>
      <c r="BH15" s="410"/>
      <c r="BI15" s="410"/>
      <c r="BJ15" s="410"/>
      <c r="BK15" s="410"/>
      <c r="BL15" s="410"/>
      <c r="BM15" s="489"/>
    </row>
    <row r="16" spans="1:65" ht="52.5" x14ac:dyDescent="0.3">
      <c r="A16" s="472" t="s">
        <v>59</v>
      </c>
      <c r="B16" s="380" t="s">
        <v>784</v>
      </c>
      <c r="C16" s="382" t="s">
        <v>785</v>
      </c>
      <c r="D16" s="382" t="s">
        <v>733</v>
      </c>
      <c r="E16" s="382" t="s">
        <v>772</v>
      </c>
      <c r="F16" s="382" t="s">
        <v>775</v>
      </c>
      <c r="G16" s="404">
        <v>80</v>
      </c>
      <c r="H16" s="404"/>
      <c r="I16" s="405"/>
      <c r="J16" s="405"/>
      <c r="K16" s="405"/>
      <c r="L16" s="405"/>
      <c r="M16" s="405"/>
      <c r="N16" s="405"/>
      <c r="O16" s="405"/>
      <c r="P16" s="405"/>
      <c r="Q16" s="405"/>
      <c r="R16" s="405"/>
      <c r="S16" s="405"/>
      <c r="T16" s="405"/>
      <c r="U16" s="405"/>
      <c r="V16" s="401"/>
      <c r="W16" s="404" t="s">
        <v>50</v>
      </c>
      <c r="X16" s="420"/>
      <c r="Y16" s="420"/>
      <c r="Z16" s="423"/>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13" t="s">
        <v>809</v>
      </c>
      <c r="BG16" s="410"/>
      <c r="BH16" s="410"/>
      <c r="BI16" s="410"/>
      <c r="BJ16" s="410"/>
      <c r="BK16" s="410"/>
      <c r="BL16" s="410"/>
      <c r="BM16" s="489"/>
    </row>
    <row r="17" spans="1:65" ht="78.75" x14ac:dyDescent="0.3">
      <c r="A17" s="472" t="s">
        <v>59</v>
      </c>
      <c r="B17" s="380" t="s">
        <v>786</v>
      </c>
      <c r="C17" s="382" t="s">
        <v>787</v>
      </c>
      <c r="D17" s="382" t="s">
        <v>831</v>
      </c>
      <c r="E17" s="382" t="s">
        <v>772</v>
      </c>
      <c r="F17" s="382" t="s">
        <v>775</v>
      </c>
      <c r="G17" s="404">
        <v>33.9</v>
      </c>
      <c r="H17" s="404"/>
      <c r="I17" s="405"/>
      <c r="J17" s="405"/>
      <c r="K17" s="405"/>
      <c r="L17" s="405"/>
      <c r="M17" s="405"/>
      <c r="N17" s="405"/>
      <c r="O17" s="405"/>
      <c r="P17" s="405"/>
      <c r="Q17" s="405"/>
      <c r="R17" s="405"/>
      <c r="S17" s="405"/>
      <c r="T17" s="405"/>
      <c r="U17" s="405"/>
      <c r="V17" s="401"/>
      <c r="W17" s="404" t="s">
        <v>42</v>
      </c>
      <c r="X17" s="420"/>
      <c r="Y17" s="420"/>
      <c r="Z17" s="423"/>
      <c r="AA17" s="423" t="s">
        <v>61</v>
      </c>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13" t="s">
        <v>809</v>
      </c>
      <c r="BG17" s="410"/>
      <c r="BH17" s="410"/>
      <c r="BI17" s="410"/>
      <c r="BJ17" s="410"/>
      <c r="BK17" s="410"/>
      <c r="BL17" s="410"/>
      <c r="BM17" s="489"/>
    </row>
    <row r="18" spans="1:65" x14ac:dyDescent="0.3">
      <c r="A18" s="387" t="s">
        <v>5</v>
      </c>
      <c r="B18" s="590" t="s">
        <v>718</v>
      </c>
      <c r="C18" s="590"/>
      <c r="D18" s="590"/>
      <c r="E18" s="590"/>
      <c r="F18" s="590"/>
      <c r="G18" s="590"/>
      <c r="H18" s="590"/>
      <c r="I18" s="590"/>
      <c r="J18" s="590"/>
      <c r="K18" s="590"/>
      <c r="L18" s="590"/>
      <c r="M18" s="590"/>
      <c r="N18" s="590"/>
      <c r="O18" s="590"/>
      <c r="P18" s="590"/>
      <c r="Q18" s="590"/>
      <c r="R18" s="590"/>
      <c r="S18" s="590"/>
      <c r="T18" s="590"/>
      <c r="U18" s="590"/>
      <c r="V18" s="401"/>
      <c r="W18" s="402" t="s">
        <v>61</v>
      </c>
      <c r="X18" s="403" t="s">
        <v>61</v>
      </c>
      <c r="Y18" s="403" t="s">
        <v>61</v>
      </c>
      <c r="Z18" s="426" t="s">
        <v>61</v>
      </c>
      <c r="AA18" s="426" t="s">
        <v>61</v>
      </c>
      <c r="AB18" s="403" t="s">
        <v>61</v>
      </c>
      <c r="AC18" s="403" t="s">
        <v>61</v>
      </c>
      <c r="AD18" s="403" t="s">
        <v>61</v>
      </c>
      <c r="AE18" s="403" t="s">
        <v>61</v>
      </c>
      <c r="AF18" s="403" t="s">
        <v>61</v>
      </c>
      <c r="AG18" s="403" t="s">
        <v>61</v>
      </c>
      <c r="AH18" s="403" t="s">
        <v>61</v>
      </c>
      <c r="AI18" s="403" t="s">
        <v>61</v>
      </c>
      <c r="AJ18" s="403" t="s">
        <v>61</v>
      </c>
      <c r="AK18" s="403" t="s">
        <v>61</v>
      </c>
      <c r="AL18" s="403" t="s">
        <v>61</v>
      </c>
      <c r="AM18" s="403" t="s">
        <v>61</v>
      </c>
      <c r="AN18" s="403" t="s">
        <v>61</v>
      </c>
      <c r="AO18" s="403" t="s">
        <v>61</v>
      </c>
      <c r="AP18" s="403" t="s">
        <v>61</v>
      </c>
      <c r="AQ18" s="403" t="s">
        <v>61</v>
      </c>
      <c r="AR18" s="403" t="s">
        <v>61</v>
      </c>
      <c r="AS18" s="403" t="s">
        <v>61</v>
      </c>
      <c r="AT18" s="403" t="s">
        <v>61</v>
      </c>
      <c r="AU18" s="403" t="s">
        <v>61</v>
      </c>
      <c r="AV18" s="403" t="s">
        <v>61</v>
      </c>
      <c r="AW18" s="403" t="s">
        <v>61</v>
      </c>
      <c r="AX18" s="403" t="s">
        <v>61</v>
      </c>
      <c r="AY18" s="403"/>
      <c r="AZ18" s="403"/>
      <c r="BA18" s="403"/>
      <c r="BB18" s="403"/>
      <c r="BC18" s="403"/>
      <c r="BD18" s="403"/>
      <c r="BE18" s="403"/>
      <c r="BF18" s="403"/>
      <c r="BG18" s="403"/>
      <c r="BH18" s="403"/>
      <c r="BI18" s="403"/>
      <c r="BJ18" s="403"/>
      <c r="BK18" s="403"/>
      <c r="BL18" s="403"/>
      <c r="BM18" s="403"/>
    </row>
    <row r="19" spans="1:65" ht="102.6" hidden="1" customHeight="1" x14ac:dyDescent="0.3">
      <c r="A19" s="501" t="s">
        <v>689</v>
      </c>
      <c r="B19" s="411" t="s">
        <v>710</v>
      </c>
      <c r="C19" s="412" t="s">
        <v>149</v>
      </c>
      <c r="D19" s="412" t="s">
        <v>733</v>
      </c>
      <c r="E19" s="412" t="s">
        <v>705</v>
      </c>
      <c r="F19" s="412" t="s">
        <v>687</v>
      </c>
      <c r="G19" s="413">
        <v>60</v>
      </c>
      <c r="H19" s="413"/>
      <c r="I19" s="413"/>
      <c r="J19" s="413"/>
      <c r="K19" s="413"/>
      <c r="L19" s="413"/>
      <c r="M19" s="413"/>
      <c r="N19" s="413"/>
      <c r="O19" s="413"/>
      <c r="P19" s="413"/>
      <c r="Q19" s="528"/>
      <c r="R19" s="413"/>
      <c r="S19" s="413"/>
      <c r="T19" s="413"/>
      <c r="U19" s="413"/>
      <c r="V19" s="502"/>
      <c r="W19" s="413">
        <v>240</v>
      </c>
      <c r="X19" s="543"/>
      <c r="Y19" s="543"/>
      <c r="Z19" s="543"/>
      <c r="AA19" s="543"/>
      <c r="AB19" s="543"/>
      <c r="AC19" s="543"/>
      <c r="AD19" s="543"/>
      <c r="AE19" s="544"/>
      <c r="AF19" s="544"/>
      <c r="AG19" s="544"/>
      <c r="AH19" s="544"/>
      <c r="AI19" s="544"/>
      <c r="AJ19" s="544"/>
      <c r="AK19" s="465" t="s">
        <v>763</v>
      </c>
      <c r="AL19" s="544"/>
      <c r="AM19" s="544"/>
      <c r="AN19" s="465" t="s">
        <v>829</v>
      </c>
      <c r="AO19" s="413" t="s">
        <v>864</v>
      </c>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491"/>
    </row>
    <row r="20" spans="1:65" ht="105" x14ac:dyDescent="0.3">
      <c r="A20" s="472" t="s">
        <v>691</v>
      </c>
      <c r="B20" s="380" t="s">
        <v>823</v>
      </c>
      <c r="C20" s="380" t="s">
        <v>823</v>
      </c>
      <c r="D20" s="382" t="s">
        <v>733</v>
      </c>
      <c r="E20" s="380" t="s">
        <v>706</v>
      </c>
      <c r="F20" s="382" t="s">
        <v>687</v>
      </c>
      <c r="G20" s="404">
        <v>40</v>
      </c>
      <c r="H20" s="427"/>
      <c r="I20" s="427"/>
      <c r="J20" s="427"/>
      <c r="K20" s="427"/>
      <c r="L20" s="427"/>
      <c r="M20" s="427"/>
      <c r="N20" s="427"/>
      <c r="O20" s="427"/>
      <c r="P20" s="427"/>
      <c r="Q20" s="352"/>
      <c r="R20" s="427"/>
      <c r="S20" s="427"/>
      <c r="T20" s="427"/>
      <c r="U20" s="427"/>
      <c r="V20" s="401"/>
      <c r="W20" s="404">
        <v>160</v>
      </c>
      <c r="X20" s="351"/>
      <c r="Y20" s="351"/>
      <c r="Z20" s="351"/>
      <c r="AA20" s="351"/>
      <c r="AB20" s="351"/>
      <c r="AC20" s="351"/>
      <c r="AD20" s="351"/>
      <c r="AE20" s="351"/>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6" t="s">
        <v>824</v>
      </c>
      <c r="BF20" s="410"/>
      <c r="BG20" s="410"/>
      <c r="BH20" s="410"/>
      <c r="BI20" s="410"/>
      <c r="BJ20" s="410"/>
      <c r="BK20" s="410"/>
      <c r="BL20" s="410"/>
      <c r="BM20" s="489"/>
    </row>
    <row r="21" spans="1:65" s="375" customFormat="1" ht="52.5" hidden="1" x14ac:dyDescent="0.3">
      <c r="A21" s="487" t="s">
        <v>688</v>
      </c>
      <c r="B21" s="383" t="s">
        <v>711</v>
      </c>
      <c r="C21" s="362" t="s">
        <v>693</v>
      </c>
      <c r="D21" s="362" t="s">
        <v>733</v>
      </c>
      <c r="E21" s="383" t="s">
        <v>705</v>
      </c>
      <c r="F21" s="362" t="s">
        <v>687</v>
      </c>
      <c r="G21" s="363">
        <v>15</v>
      </c>
      <c r="H21" s="364"/>
      <c r="I21" s="364"/>
      <c r="J21" s="364"/>
      <c r="K21" s="364"/>
      <c r="L21" s="364"/>
      <c r="M21" s="364"/>
      <c r="N21" s="364"/>
      <c r="O21" s="364"/>
      <c r="P21" s="364"/>
      <c r="Q21" s="365"/>
      <c r="R21" s="364"/>
      <c r="S21" s="364"/>
      <c r="T21" s="364"/>
      <c r="U21" s="364"/>
      <c r="V21" s="366"/>
      <c r="W21" s="363">
        <v>60</v>
      </c>
      <c r="X21" s="367"/>
      <c r="Y21" s="367"/>
      <c r="Z21" s="367"/>
      <c r="AA21" s="367"/>
      <c r="AB21" s="367"/>
      <c r="AC21" s="367"/>
      <c r="AD21" s="367"/>
      <c r="AE21" s="370" t="s">
        <v>816</v>
      </c>
      <c r="AF21" s="371"/>
      <c r="AG21" s="371"/>
      <c r="AH21" s="371"/>
      <c r="AI21" s="371"/>
      <c r="AJ21" s="371"/>
      <c r="AK21" s="371"/>
      <c r="AL21" s="371"/>
      <c r="AM21" s="371"/>
      <c r="AN21" s="371"/>
      <c r="AO21" s="371"/>
      <c r="AP21" s="371"/>
      <c r="AQ21" s="371"/>
      <c r="AR21" s="371"/>
      <c r="AS21" s="371"/>
      <c r="AT21" s="371"/>
      <c r="AU21" s="488"/>
      <c r="AV21" s="371"/>
      <c r="AW21" s="371"/>
      <c r="AX21" s="371"/>
      <c r="AY21" s="371"/>
      <c r="AZ21" s="371"/>
      <c r="BA21" s="371"/>
      <c r="BB21" s="371"/>
      <c r="BC21" s="371"/>
      <c r="BD21" s="371"/>
      <c r="BE21" s="410"/>
      <c r="BF21" s="410"/>
      <c r="BG21" s="410"/>
      <c r="BH21" s="410"/>
      <c r="BI21" s="410"/>
      <c r="BJ21" s="410"/>
      <c r="BK21" s="410"/>
      <c r="BL21" s="410"/>
      <c r="BM21" s="489"/>
    </row>
    <row r="22" spans="1:65" s="375" customFormat="1" ht="78.75" hidden="1" x14ac:dyDescent="0.3">
      <c r="A22" s="472" t="s">
        <v>690</v>
      </c>
      <c r="B22" s="383" t="s">
        <v>709</v>
      </c>
      <c r="C22" s="362" t="s">
        <v>758</v>
      </c>
      <c r="D22" s="382" t="s">
        <v>733</v>
      </c>
      <c r="E22" s="362" t="s">
        <v>706</v>
      </c>
      <c r="F22" s="362" t="s">
        <v>687</v>
      </c>
      <c r="G22" s="363">
        <v>40</v>
      </c>
      <c r="H22" s="364"/>
      <c r="I22" s="364"/>
      <c r="J22" s="364"/>
      <c r="K22" s="364"/>
      <c r="L22" s="364"/>
      <c r="M22" s="364"/>
      <c r="N22" s="364"/>
      <c r="O22" s="364"/>
      <c r="P22" s="364"/>
      <c r="Q22" s="365"/>
      <c r="R22" s="364"/>
      <c r="S22" s="364"/>
      <c r="T22" s="364"/>
      <c r="U22" s="364"/>
      <c r="V22" s="366"/>
      <c r="W22" s="363">
        <v>160</v>
      </c>
      <c r="X22" s="367"/>
      <c r="Y22" s="367"/>
      <c r="Z22" s="367"/>
      <c r="AA22" s="367"/>
      <c r="AB22" s="367"/>
      <c r="AC22" s="367"/>
      <c r="AD22" s="367"/>
      <c r="AE22" s="368" t="s">
        <v>694</v>
      </c>
      <c r="AF22" s="369"/>
      <c r="AG22" s="369"/>
      <c r="AH22" s="369"/>
      <c r="AI22" s="370" t="s">
        <v>725</v>
      </c>
      <c r="AJ22" s="371"/>
      <c r="AK22" s="371"/>
      <c r="AL22" s="371"/>
      <c r="AM22" s="371"/>
      <c r="AN22" s="372"/>
      <c r="AO22" s="372"/>
      <c r="AP22" s="372"/>
      <c r="AQ22" s="372"/>
      <c r="AR22" s="372"/>
      <c r="AS22" s="372"/>
      <c r="AT22" s="372"/>
      <c r="AU22" s="372"/>
      <c r="AV22" s="372"/>
      <c r="AW22" s="372"/>
      <c r="AX22" s="372"/>
      <c r="AY22" s="368" t="s">
        <v>724</v>
      </c>
      <c r="AZ22" s="527"/>
      <c r="BA22" s="527"/>
      <c r="BB22" s="527"/>
      <c r="BC22" s="527"/>
      <c r="BD22" s="373"/>
      <c r="BE22" s="374"/>
      <c r="BF22" s="478"/>
      <c r="BG22" s="478"/>
      <c r="BH22" s="478"/>
      <c r="BI22" s="478"/>
      <c r="BJ22" s="478"/>
      <c r="BK22" s="478"/>
      <c r="BL22" s="478"/>
      <c r="BM22" s="478"/>
    </row>
    <row r="23" spans="1:65" ht="52.5" x14ac:dyDescent="0.3">
      <c r="A23" s="472" t="s">
        <v>59</v>
      </c>
      <c r="B23" s="380" t="s">
        <v>792</v>
      </c>
      <c r="C23" s="380" t="s">
        <v>796</v>
      </c>
      <c r="D23" s="382" t="s">
        <v>733</v>
      </c>
      <c r="E23" s="380" t="s">
        <v>772</v>
      </c>
      <c r="F23" s="382" t="s">
        <v>687</v>
      </c>
      <c r="G23" s="404">
        <v>40</v>
      </c>
      <c r="H23" s="427"/>
      <c r="I23" s="427"/>
      <c r="J23" s="427"/>
      <c r="K23" s="427"/>
      <c r="L23" s="427"/>
      <c r="M23" s="427"/>
      <c r="N23" s="427"/>
      <c r="O23" s="427"/>
      <c r="P23" s="427"/>
      <c r="Q23" s="352"/>
      <c r="R23" s="427"/>
      <c r="S23" s="427"/>
      <c r="T23" s="427"/>
      <c r="U23" s="427"/>
      <c r="V23" s="401"/>
      <c r="W23" s="404" t="s">
        <v>50</v>
      </c>
      <c r="X23" s="351"/>
      <c r="Y23" s="351"/>
      <c r="Z23" s="351"/>
      <c r="AA23" s="351"/>
      <c r="AB23" s="351"/>
      <c r="AC23" s="351"/>
      <c r="AD23" s="351"/>
      <c r="AE23" s="351"/>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413" t="s">
        <v>809</v>
      </c>
      <c r="BH23" s="410"/>
      <c r="BI23" s="410"/>
      <c r="BJ23" s="410"/>
      <c r="BK23" s="410"/>
      <c r="BL23" s="410"/>
      <c r="BM23" s="489"/>
    </row>
    <row r="24" spans="1:65" ht="52.5" x14ac:dyDescent="0.3">
      <c r="A24" s="472" t="s">
        <v>59</v>
      </c>
      <c r="B24" s="380" t="s">
        <v>793</v>
      </c>
      <c r="C24" s="380" t="s">
        <v>797</v>
      </c>
      <c r="D24" s="382" t="s">
        <v>733</v>
      </c>
      <c r="E24" s="380" t="s">
        <v>772</v>
      </c>
      <c r="F24" s="382" t="s">
        <v>687</v>
      </c>
      <c r="G24" s="404">
        <v>20</v>
      </c>
      <c r="H24" s="427"/>
      <c r="I24" s="427"/>
      <c r="J24" s="427"/>
      <c r="K24" s="427"/>
      <c r="L24" s="427"/>
      <c r="M24" s="427"/>
      <c r="N24" s="427"/>
      <c r="O24" s="427"/>
      <c r="P24" s="427"/>
      <c r="Q24" s="352"/>
      <c r="R24" s="427"/>
      <c r="S24" s="427"/>
      <c r="T24" s="427"/>
      <c r="U24" s="427"/>
      <c r="V24" s="401"/>
      <c r="W24" s="404" t="s">
        <v>50</v>
      </c>
      <c r="X24" s="351"/>
      <c r="Y24" s="351"/>
      <c r="Z24" s="351"/>
      <c r="AA24" s="351"/>
      <c r="AB24" s="351"/>
      <c r="AC24" s="351"/>
      <c r="AD24" s="351"/>
      <c r="AE24" s="351"/>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413" t="s">
        <v>809</v>
      </c>
      <c r="BG24" s="410"/>
      <c r="BH24" s="410"/>
      <c r="BI24" s="410"/>
      <c r="BJ24" s="410"/>
      <c r="BK24" s="410"/>
      <c r="BL24" s="410"/>
      <c r="BM24" s="489"/>
    </row>
    <row r="25" spans="1:65" ht="52.5" x14ac:dyDescent="0.3">
      <c r="A25" s="472" t="s">
        <v>59</v>
      </c>
      <c r="B25" s="380" t="s">
        <v>794</v>
      </c>
      <c r="C25" s="380" t="s">
        <v>798</v>
      </c>
      <c r="D25" s="380" t="s">
        <v>800</v>
      </c>
      <c r="E25" s="380" t="s">
        <v>772</v>
      </c>
      <c r="F25" s="382" t="s">
        <v>687</v>
      </c>
      <c r="G25" s="404">
        <v>30</v>
      </c>
      <c r="H25" s="427"/>
      <c r="I25" s="427"/>
      <c r="J25" s="427"/>
      <c r="K25" s="427"/>
      <c r="L25" s="427"/>
      <c r="M25" s="427"/>
      <c r="N25" s="427"/>
      <c r="O25" s="427"/>
      <c r="P25" s="427"/>
      <c r="Q25" s="352"/>
      <c r="R25" s="427"/>
      <c r="S25" s="427"/>
      <c r="T25" s="427"/>
      <c r="U25" s="427"/>
      <c r="V25" s="401"/>
      <c r="W25" s="404" t="s">
        <v>42</v>
      </c>
      <c r="X25" s="351"/>
      <c r="Y25" s="351"/>
      <c r="Z25" s="351"/>
      <c r="AA25" s="351"/>
      <c r="AB25" s="351"/>
      <c r="AC25" s="351"/>
      <c r="AD25" s="351"/>
      <c r="AE25" s="351"/>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413" t="s">
        <v>809</v>
      </c>
      <c r="BF25" s="410"/>
      <c r="BG25" s="410"/>
      <c r="BH25" s="410"/>
      <c r="BI25" s="410"/>
      <c r="BJ25" s="410"/>
      <c r="BK25" s="410"/>
      <c r="BL25" s="410"/>
      <c r="BM25" s="489"/>
    </row>
    <row r="26" spans="1:65" ht="52.5" x14ac:dyDescent="0.3">
      <c r="A26" s="472" t="s">
        <v>59</v>
      </c>
      <c r="B26" s="380" t="s">
        <v>795</v>
      </c>
      <c r="C26" s="380" t="s">
        <v>799</v>
      </c>
      <c r="D26" s="382" t="s">
        <v>733</v>
      </c>
      <c r="E26" s="380" t="s">
        <v>772</v>
      </c>
      <c r="F26" s="382" t="s">
        <v>687</v>
      </c>
      <c r="G26" s="404">
        <v>20</v>
      </c>
      <c r="H26" s="427"/>
      <c r="I26" s="427"/>
      <c r="J26" s="427"/>
      <c r="K26" s="427"/>
      <c r="L26" s="427"/>
      <c r="M26" s="427"/>
      <c r="N26" s="427"/>
      <c r="O26" s="427"/>
      <c r="P26" s="427"/>
      <c r="Q26" s="352"/>
      <c r="R26" s="427"/>
      <c r="S26" s="427"/>
      <c r="T26" s="427"/>
      <c r="U26" s="427"/>
      <c r="V26" s="401"/>
      <c r="W26" s="404" t="s">
        <v>50</v>
      </c>
      <c r="X26" s="351"/>
      <c r="Y26" s="351"/>
      <c r="Z26" s="351"/>
      <c r="AA26" s="351"/>
      <c r="AB26" s="351"/>
      <c r="AC26" s="351"/>
      <c r="AD26" s="351"/>
      <c r="AE26" s="351"/>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413" t="s">
        <v>809</v>
      </c>
      <c r="BG26" s="410"/>
      <c r="BH26" s="410"/>
      <c r="BI26" s="410"/>
      <c r="BJ26" s="410"/>
      <c r="BK26" s="410"/>
      <c r="BL26" s="410"/>
      <c r="BM26" s="489"/>
    </row>
    <row r="27" spans="1:65" ht="52.5" x14ac:dyDescent="0.3">
      <c r="A27" s="472" t="s">
        <v>59</v>
      </c>
      <c r="B27" s="380" t="s">
        <v>825</v>
      </c>
      <c r="C27" s="506" t="s">
        <v>827</v>
      </c>
      <c r="D27" s="382" t="s">
        <v>830</v>
      </c>
      <c r="E27" s="380" t="s">
        <v>772</v>
      </c>
      <c r="F27" s="382" t="s">
        <v>687</v>
      </c>
      <c r="G27" s="404">
        <v>40</v>
      </c>
      <c r="H27" s="427"/>
      <c r="I27" s="427"/>
      <c r="J27" s="427"/>
      <c r="K27" s="427"/>
      <c r="L27" s="427"/>
      <c r="M27" s="427"/>
      <c r="N27" s="427"/>
      <c r="O27" s="427"/>
      <c r="P27" s="427"/>
      <c r="Q27" s="352"/>
      <c r="R27" s="427"/>
      <c r="S27" s="427"/>
      <c r="T27" s="427"/>
      <c r="U27" s="427"/>
      <c r="V27" s="401"/>
      <c r="W27" s="404" t="s">
        <v>50</v>
      </c>
      <c r="X27" s="351"/>
      <c r="Y27" s="351"/>
      <c r="Z27" s="351"/>
      <c r="AA27" s="351"/>
      <c r="AB27" s="351"/>
      <c r="AC27" s="351"/>
      <c r="AD27" s="351"/>
      <c r="AE27" s="351"/>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413" t="s">
        <v>809</v>
      </c>
      <c r="BG27" s="410"/>
      <c r="BH27" s="410"/>
      <c r="BI27" s="410"/>
      <c r="BJ27" s="410"/>
      <c r="BK27" s="410"/>
      <c r="BL27" s="410"/>
      <c r="BM27" s="489"/>
    </row>
    <row r="28" spans="1:65" x14ac:dyDescent="0.3">
      <c r="A28" s="387" t="s">
        <v>5</v>
      </c>
      <c r="B28" s="590" t="s">
        <v>719</v>
      </c>
      <c r="C28" s="590"/>
      <c r="D28" s="590"/>
      <c r="E28" s="590"/>
      <c r="F28" s="590"/>
      <c r="G28" s="590"/>
      <c r="H28" s="590"/>
      <c r="I28" s="590"/>
      <c r="J28" s="590"/>
      <c r="K28" s="590"/>
      <c r="L28" s="590"/>
      <c r="M28" s="590"/>
      <c r="N28" s="590"/>
      <c r="O28" s="590"/>
      <c r="P28" s="590"/>
      <c r="Q28" s="590"/>
      <c r="R28" s="590"/>
      <c r="S28" s="590"/>
      <c r="T28" s="590"/>
      <c r="U28" s="590"/>
      <c r="V28" s="401"/>
      <c r="W28" s="402" t="s">
        <v>61</v>
      </c>
      <c r="X28" s="403" t="s">
        <v>61</v>
      </c>
      <c r="Y28" s="403" t="s">
        <v>61</v>
      </c>
      <c r="Z28" s="403" t="s">
        <v>61</v>
      </c>
      <c r="AA28" s="403" t="s">
        <v>61</v>
      </c>
      <c r="AB28" s="403" t="s">
        <v>61</v>
      </c>
      <c r="AC28" s="403" t="s">
        <v>61</v>
      </c>
      <c r="AD28" s="403" t="s">
        <v>61</v>
      </c>
      <c r="AE28" s="403" t="s">
        <v>61</v>
      </c>
      <c r="AF28" s="403" t="s">
        <v>61</v>
      </c>
      <c r="AG28" s="403" t="s">
        <v>61</v>
      </c>
      <c r="AH28" s="403" t="s">
        <v>61</v>
      </c>
      <c r="AI28" s="403" t="s">
        <v>61</v>
      </c>
      <c r="AJ28" s="403" t="s">
        <v>61</v>
      </c>
      <c r="AK28" s="403" t="s">
        <v>61</v>
      </c>
      <c r="AL28" s="403" t="s">
        <v>61</v>
      </c>
      <c r="AM28" s="403" t="s">
        <v>61</v>
      </c>
      <c r="AN28" s="403" t="s">
        <v>61</v>
      </c>
      <c r="AO28" s="403" t="s">
        <v>61</v>
      </c>
      <c r="AP28" s="403" t="s">
        <v>61</v>
      </c>
      <c r="AQ28" s="403" t="s">
        <v>61</v>
      </c>
      <c r="AR28" s="403" t="s">
        <v>61</v>
      </c>
      <c r="AS28" s="403" t="s">
        <v>61</v>
      </c>
      <c r="AT28" s="403" t="s">
        <v>61</v>
      </c>
      <c r="AU28" s="403" t="s">
        <v>61</v>
      </c>
      <c r="AV28" s="403" t="s">
        <v>61</v>
      </c>
      <c r="AW28" s="403" t="s">
        <v>61</v>
      </c>
      <c r="AX28" s="403" t="s">
        <v>61</v>
      </c>
      <c r="AY28" s="403"/>
      <c r="AZ28" s="403"/>
      <c r="BA28" s="403"/>
      <c r="BB28" s="403"/>
      <c r="BC28" s="403"/>
      <c r="BD28" s="403"/>
      <c r="BE28" s="403"/>
      <c r="BF28" s="403"/>
      <c r="BG28" s="403"/>
      <c r="BH28" s="403"/>
      <c r="BI28" s="403"/>
      <c r="BJ28" s="403"/>
      <c r="BK28" s="403"/>
      <c r="BL28" s="403"/>
      <c r="BM28" s="403"/>
    </row>
    <row r="29" spans="1:65" ht="75" customHeight="1" x14ac:dyDescent="0.3">
      <c r="A29" s="472" t="s">
        <v>752</v>
      </c>
      <c r="B29" s="279" t="s">
        <v>697</v>
      </c>
      <c r="C29" s="468" t="s">
        <v>698</v>
      </c>
      <c r="D29" s="382" t="s">
        <v>733</v>
      </c>
      <c r="E29" s="279" t="s">
        <v>706</v>
      </c>
      <c r="F29" s="382" t="s">
        <v>696</v>
      </c>
      <c r="G29" s="382">
        <v>30</v>
      </c>
      <c r="H29" s="279">
        <v>120</v>
      </c>
      <c r="I29" s="427"/>
      <c r="J29" s="427"/>
      <c r="K29" s="427"/>
      <c r="L29" s="427"/>
      <c r="M29" s="427"/>
      <c r="N29" s="427"/>
      <c r="O29" s="427"/>
      <c r="P29" s="427"/>
      <c r="Q29" s="352"/>
      <c r="R29" s="427"/>
      <c r="S29" s="427"/>
      <c r="T29" s="427"/>
      <c r="U29" s="427"/>
      <c r="V29" s="401"/>
      <c r="W29" s="279">
        <v>120</v>
      </c>
      <c r="X29" s="351"/>
      <c r="Y29" s="351"/>
      <c r="Z29" s="351"/>
      <c r="AA29" s="351"/>
      <c r="AB29" s="351"/>
      <c r="AC29" s="351"/>
      <c r="AD29" s="351"/>
      <c r="AE29" s="351"/>
      <c r="AF29" s="351"/>
      <c r="AG29" s="351"/>
      <c r="AH29" s="351"/>
      <c r="AI29" s="351"/>
      <c r="AJ29" s="351"/>
      <c r="AK29" s="351"/>
      <c r="AL29" s="351"/>
      <c r="AM29" s="351"/>
      <c r="AN29" s="511" t="s">
        <v>832</v>
      </c>
      <c r="AO29" s="421"/>
      <c r="AP29" s="421"/>
      <c r="AQ29" s="421"/>
      <c r="AR29" s="350"/>
      <c r="AS29" s="350"/>
      <c r="AT29" s="350"/>
      <c r="AU29" s="350"/>
      <c r="AV29" s="350"/>
      <c r="AW29" s="350"/>
      <c r="AX29" s="350"/>
      <c r="AY29" s="350"/>
      <c r="AZ29" s="511" t="s">
        <v>879</v>
      </c>
      <c r="BB29" s="350"/>
      <c r="BC29" s="350"/>
      <c r="BD29" s="350"/>
      <c r="BE29" s="350"/>
      <c r="BF29" s="350"/>
      <c r="BG29" s="350"/>
      <c r="BH29" s="350"/>
      <c r="BI29" s="350"/>
      <c r="BJ29" s="350"/>
      <c r="BK29" s="350"/>
      <c r="BL29" s="350"/>
      <c r="BM29" s="491"/>
    </row>
    <row r="30" spans="1:65" ht="83.25" hidden="1" x14ac:dyDescent="0.3">
      <c r="A30" s="473" t="s">
        <v>702</v>
      </c>
      <c r="B30" s="279" t="s">
        <v>703</v>
      </c>
      <c r="C30" s="468" t="s">
        <v>692</v>
      </c>
      <c r="D30" s="382" t="s">
        <v>733</v>
      </c>
      <c r="E30" s="279" t="s">
        <v>706</v>
      </c>
      <c r="F30" s="382" t="s">
        <v>696</v>
      </c>
      <c r="G30" s="382">
        <v>12</v>
      </c>
      <c r="H30" s="279">
        <v>12</v>
      </c>
      <c r="I30" s="427"/>
      <c r="J30" s="427"/>
      <c r="K30" s="427"/>
      <c r="L30" s="427"/>
      <c r="M30" s="427"/>
      <c r="N30" s="427"/>
      <c r="O30" s="427"/>
      <c r="P30" s="427"/>
      <c r="Q30" s="352"/>
      <c r="R30" s="427"/>
      <c r="S30" s="427"/>
      <c r="T30" s="427"/>
      <c r="U30" s="427"/>
      <c r="V30" s="401"/>
      <c r="W30" s="279">
        <v>12</v>
      </c>
      <c r="X30" s="351"/>
      <c r="Y30" s="351"/>
      <c r="Z30" s="351"/>
      <c r="AA30" s="351"/>
      <c r="AB30" s="351"/>
      <c r="AC30" s="351"/>
      <c r="AD30" s="351"/>
      <c r="AE30" s="428"/>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50"/>
      <c r="BF30" s="350"/>
      <c r="BG30" s="350"/>
      <c r="BH30" s="350"/>
      <c r="BI30" s="350"/>
      <c r="BJ30" s="350"/>
      <c r="BK30" s="350"/>
      <c r="BL30" s="350"/>
      <c r="BM30" s="491"/>
    </row>
    <row r="31" spans="1:65" ht="59.45" customHeight="1" x14ac:dyDescent="0.3">
      <c r="A31" s="472" t="s">
        <v>59</v>
      </c>
      <c r="B31" s="479" t="s">
        <v>802</v>
      </c>
      <c r="C31" s="468" t="s">
        <v>796</v>
      </c>
      <c r="D31" s="382" t="s">
        <v>733</v>
      </c>
      <c r="E31" s="279" t="s">
        <v>772</v>
      </c>
      <c r="F31" s="382" t="s">
        <v>808</v>
      </c>
      <c r="G31" s="382">
        <v>86</v>
      </c>
      <c r="H31" s="279"/>
      <c r="I31" s="427"/>
      <c r="J31" s="427"/>
      <c r="K31" s="427"/>
      <c r="L31" s="427"/>
      <c r="M31" s="427"/>
      <c r="N31" s="427"/>
      <c r="O31" s="427"/>
      <c r="P31" s="427"/>
      <c r="Q31" s="352"/>
      <c r="R31" s="427"/>
      <c r="S31" s="427"/>
      <c r="T31" s="427"/>
      <c r="U31" s="427"/>
      <c r="V31" s="401"/>
      <c r="W31" s="279" t="s">
        <v>50</v>
      </c>
      <c r="X31" s="351"/>
      <c r="Y31" s="351"/>
      <c r="Z31" s="351"/>
      <c r="AA31" s="351"/>
      <c r="AB31" s="351"/>
      <c r="AC31" s="351"/>
      <c r="AD31" s="351"/>
      <c r="AE31" s="428"/>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413" t="s">
        <v>809</v>
      </c>
      <c r="BJ31" s="350"/>
      <c r="BK31" s="350"/>
      <c r="BL31" s="350"/>
      <c r="BM31" s="491"/>
    </row>
    <row r="32" spans="1:65" ht="55.5" x14ac:dyDescent="0.3">
      <c r="A32" s="472" t="s">
        <v>59</v>
      </c>
      <c r="B32" s="479" t="s">
        <v>803</v>
      </c>
      <c r="C32" s="468" t="s">
        <v>806</v>
      </c>
      <c r="D32" s="382" t="s">
        <v>733</v>
      </c>
      <c r="E32" s="279" t="s">
        <v>772</v>
      </c>
      <c r="F32" s="382" t="s">
        <v>808</v>
      </c>
      <c r="G32" s="382">
        <v>60</v>
      </c>
      <c r="H32" s="279"/>
      <c r="I32" s="427"/>
      <c r="J32" s="427"/>
      <c r="K32" s="427"/>
      <c r="L32" s="427"/>
      <c r="M32" s="427"/>
      <c r="N32" s="427"/>
      <c r="O32" s="427"/>
      <c r="P32" s="427"/>
      <c r="Q32" s="352"/>
      <c r="R32" s="427"/>
      <c r="S32" s="427"/>
      <c r="T32" s="427"/>
      <c r="U32" s="427"/>
      <c r="V32" s="401"/>
      <c r="W32" s="279" t="s">
        <v>50</v>
      </c>
      <c r="X32" s="351"/>
      <c r="Y32" s="351"/>
      <c r="Z32" s="351"/>
      <c r="AA32" s="351"/>
      <c r="AB32" s="351"/>
      <c r="AC32" s="351"/>
      <c r="AD32" s="351"/>
      <c r="AE32" s="428"/>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67"/>
      <c r="BF32" s="467"/>
      <c r="BG32" s="413" t="s">
        <v>809</v>
      </c>
      <c r="BH32" s="350"/>
      <c r="BI32" s="350"/>
      <c r="BJ32" s="350"/>
      <c r="BK32" s="350"/>
      <c r="BL32" s="350"/>
      <c r="BM32" s="491"/>
    </row>
    <row r="33" spans="1:65" ht="55.5" x14ac:dyDescent="0.3">
      <c r="A33" s="472" t="s">
        <v>59</v>
      </c>
      <c r="B33" s="479" t="s">
        <v>804</v>
      </c>
      <c r="C33" s="468" t="s">
        <v>806</v>
      </c>
      <c r="D33" s="382" t="s">
        <v>733</v>
      </c>
      <c r="E33" s="279" t="s">
        <v>772</v>
      </c>
      <c r="F33" s="382" t="s">
        <v>808</v>
      </c>
      <c r="G33" s="382">
        <v>55</v>
      </c>
      <c r="H33" s="279"/>
      <c r="I33" s="427"/>
      <c r="J33" s="427"/>
      <c r="K33" s="427"/>
      <c r="L33" s="427"/>
      <c r="M33" s="427"/>
      <c r="N33" s="427"/>
      <c r="O33" s="427"/>
      <c r="P33" s="427"/>
      <c r="Q33" s="352"/>
      <c r="R33" s="427"/>
      <c r="S33" s="427"/>
      <c r="T33" s="427"/>
      <c r="U33" s="427"/>
      <c r="V33" s="401"/>
      <c r="W33" s="279" t="s">
        <v>50</v>
      </c>
      <c r="X33" s="351"/>
      <c r="Y33" s="351"/>
      <c r="Z33" s="351"/>
      <c r="AA33" s="351"/>
      <c r="AB33" s="351"/>
      <c r="AC33" s="351"/>
      <c r="AD33" s="351"/>
      <c r="AE33" s="428"/>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67"/>
      <c r="BF33" s="467"/>
      <c r="BG33" s="413" t="s">
        <v>809</v>
      </c>
      <c r="BH33" s="350"/>
      <c r="BI33" s="350"/>
      <c r="BJ33" s="350"/>
      <c r="BK33" s="350"/>
      <c r="BL33" s="350"/>
      <c r="BM33" s="491"/>
    </row>
    <row r="34" spans="1:65" ht="83.25" x14ac:dyDescent="0.3">
      <c r="A34" s="472" t="s">
        <v>59</v>
      </c>
      <c r="B34" s="380" t="s">
        <v>805</v>
      </c>
      <c r="C34" s="468" t="s">
        <v>807</v>
      </c>
      <c r="D34" s="468" t="s">
        <v>801</v>
      </c>
      <c r="E34" s="279" t="s">
        <v>772</v>
      </c>
      <c r="F34" s="382" t="s">
        <v>808</v>
      </c>
      <c r="G34" s="382">
        <v>60</v>
      </c>
      <c r="H34" s="279"/>
      <c r="I34" s="427"/>
      <c r="J34" s="427"/>
      <c r="K34" s="427"/>
      <c r="L34" s="427"/>
      <c r="M34" s="427"/>
      <c r="N34" s="427"/>
      <c r="O34" s="427"/>
      <c r="P34" s="427"/>
      <c r="Q34" s="352"/>
      <c r="R34" s="427"/>
      <c r="S34" s="427"/>
      <c r="T34" s="427"/>
      <c r="U34" s="427"/>
      <c r="V34" s="401"/>
      <c r="W34" s="279" t="s">
        <v>50</v>
      </c>
      <c r="X34" s="351"/>
      <c r="Y34" s="351"/>
      <c r="Z34" s="351"/>
      <c r="AA34" s="351"/>
      <c r="AB34" s="351"/>
      <c r="AC34" s="351"/>
      <c r="AD34" s="351"/>
      <c r="AE34" s="428"/>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67"/>
      <c r="BF34" s="467"/>
      <c r="BG34" s="282"/>
      <c r="BH34" s="282"/>
      <c r="BI34" s="413" t="s">
        <v>809</v>
      </c>
      <c r="BJ34" s="350"/>
      <c r="BK34" s="350"/>
      <c r="BL34" s="350"/>
      <c r="BM34" s="491"/>
    </row>
    <row r="35" spans="1:65" x14ac:dyDescent="0.3">
      <c r="A35" s="387" t="s">
        <v>738</v>
      </c>
      <c r="B35" s="590" t="s">
        <v>737</v>
      </c>
      <c r="C35" s="590"/>
      <c r="D35" s="590"/>
      <c r="E35" s="590"/>
      <c r="F35" s="590"/>
      <c r="G35" s="590"/>
      <c r="H35" s="590"/>
      <c r="I35" s="590"/>
      <c r="J35" s="590"/>
      <c r="K35" s="590"/>
      <c r="L35" s="590"/>
      <c r="M35" s="590"/>
      <c r="N35" s="590"/>
      <c r="O35" s="590"/>
      <c r="P35" s="590"/>
      <c r="Q35" s="590"/>
      <c r="R35" s="590"/>
      <c r="S35" s="590"/>
      <c r="T35" s="590"/>
      <c r="U35" s="590"/>
      <c r="V35" s="401"/>
      <c r="W35" s="402" t="s">
        <v>61</v>
      </c>
      <c r="X35" s="403" t="s">
        <v>61</v>
      </c>
      <c r="Y35" s="403" t="s">
        <v>61</v>
      </c>
      <c r="Z35" s="403" t="s">
        <v>61</v>
      </c>
      <c r="AA35" s="403" t="s">
        <v>61</v>
      </c>
      <c r="AB35" s="403" t="s">
        <v>61</v>
      </c>
      <c r="AC35" s="403" t="s">
        <v>61</v>
      </c>
      <c r="AD35" s="403" t="s">
        <v>61</v>
      </c>
      <c r="AE35" s="403" t="s">
        <v>61</v>
      </c>
      <c r="AF35" s="403" t="s">
        <v>61</v>
      </c>
      <c r="AG35" s="403" t="s">
        <v>61</v>
      </c>
      <c r="AH35" s="403" t="s">
        <v>61</v>
      </c>
      <c r="AI35" s="403" t="s">
        <v>61</v>
      </c>
      <c r="AJ35" s="403" t="s">
        <v>61</v>
      </c>
      <c r="AK35" s="403" t="s">
        <v>61</v>
      </c>
      <c r="AL35" s="403" t="s">
        <v>61</v>
      </c>
      <c r="AM35" s="403" t="s">
        <v>61</v>
      </c>
      <c r="AN35" s="403" t="s">
        <v>61</v>
      </c>
      <c r="AO35" s="403" t="s">
        <v>61</v>
      </c>
      <c r="AP35" s="403" t="s">
        <v>61</v>
      </c>
      <c r="AQ35" s="403" t="s">
        <v>61</v>
      </c>
      <c r="AR35" s="403" t="s">
        <v>61</v>
      </c>
      <c r="AS35" s="403" t="s">
        <v>61</v>
      </c>
      <c r="AT35" s="403" t="s">
        <v>61</v>
      </c>
      <c r="AU35" s="403" t="s">
        <v>61</v>
      </c>
      <c r="AV35" s="403" t="s">
        <v>61</v>
      </c>
      <c r="AW35" s="403" t="s">
        <v>61</v>
      </c>
      <c r="AX35" s="403" t="s">
        <v>61</v>
      </c>
      <c r="AY35" s="403"/>
      <c r="AZ35" s="403"/>
      <c r="BA35" s="403"/>
      <c r="BB35" s="403"/>
      <c r="BC35" s="403"/>
      <c r="BD35" s="403"/>
      <c r="BE35" s="403"/>
      <c r="BF35" s="403"/>
      <c r="BG35" s="403"/>
      <c r="BH35" s="403"/>
      <c r="BI35" s="403"/>
      <c r="BJ35" s="403"/>
      <c r="BK35" s="403"/>
      <c r="BL35" s="403"/>
      <c r="BM35" s="403"/>
    </row>
    <row r="36" spans="1:65" ht="38.1" customHeight="1" x14ac:dyDescent="0.3">
      <c r="A36" s="474" t="s">
        <v>738</v>
      </c>
      <c r="B36" s="279" t="s">
        <v>743</v>
      </c>
      <c r="C36" s="468" t="s">
        <v>741</v>
      </c>
      <c r="D36" s="468"/>
      <c r="E36" s="279" t="s">
        <v>40</v>
      </c>
      <c r="F36" s="382" t="s">
        <v>740</v>
      </c>
      <c r="G36" s="382">
        <v>35</v>
      </c>
      <c r="H36" s="279">
        <v>120</v>
      </c>
      <c r="I36" s="427"/>
      <c r="J36" s="427"/>
      <c r="K36" s="427"/>
      <c r="L36" s="427"/>
      <c r="M36" s="427"/>
      <c r="N36" s="427"/>
      <c r="O36" s="427"/>
      <c r="P36" s="427"/>
      <c r="Q36" s="352"/>
      <c r="R36" s="427"/>
      <c r="S36" s="427"/>
      <c r="T36" s="427"/>
      <c r="U36" s="427"/>
      <c r="V36" s="401"/>
      <c r="W36" s="279" t="s">
        <v>843</v>
      </c>
      <c r="X36" s="591" t="s">
        <v>744</v>
      </c>
      <c r="Y36" s="592"/>
      <c r="Z36" s="592"/>
      <c r="AA36" s="593"/>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492"/>
    </row>
    <row r="37" spans="1:65" x14ac:dyDescent="0.3">
      <c r="A37" s="389" t="s">
        <v>43</v>
      </c>
      <c r="B37" s="594" t="s">
        <v>44</v>
      </c>
      <c r="C37" s="594"/>
      <c r="D37" s="594"/>
      <c r="E37" s="594"/>
      <c r="F37" s="594"/>
      <c r="G37" s="594"/>
      <c r="H37" s="594"/>
      <c r="I37" s="594"/>
      <c r="J37" s="594"/>
      <c r="K37" s="594"/>
      <c r="L37" s="594"/>
      <c r="M37" s="594"/>
      <c r="N37" s="594"/>
      <c r="O37" s="594"/>
      <c r="P37" s="594"/>
      <c r="Q37" s="594"/>
      <c r="R37" s="594"/>
      <c r="S37" s="594"/>
      <c r="T37" s="594"/>
      <c r="U37" s="594"/>
      <c r="V37" s="401"/>
      <c r="W37" s="430" t="s">
        <v>61</v>
      </c>
      <c r="X37" s="431" t="s">
        <v>61</v>
      </c>
      <c r="Y37" s="432" t="s">
        <v>61</v>
      </c>
      <c r="Z37" s="431" t="s">
        <v>61</v>
      </c>
      <c r="AA37" s="431" t="s">
        <v>61</v>
      </c>
      <c r="AB37" s="431" t="s">
        <v>61</v>
      </c>
      <c r="AC37" s="431"/>
      <c r="AD37" s="431"/>
      <c r="AE37" s="431"/>
      <c r="AF37" s="433"/>
      <c r="AG37" s="433"/>
      <c r="AH37" s="433"/>
      <c r="AI37" s="431"/>
      <c r="AJ37" s="431"/>
      <c r="AK37" s="431"/>
      <c r="AL37" s="431"/>
      <c r="AM37" s="431"/>
      <c r="AN37" s="431"/>
      <c r="AO37" s="431"/>
      <c r="AP37" s="431"/>
      <c r="AQ37" s="431"/>
      <c r="AR37" s="431"/>
      <c r="AS37" s="431"/>
      <c r="AT37" s="431"/>
      <c r="AU37" s="431"/>
      <c r="AV37" s="431"/>
      <c r="AW37" s="431"/>
      <c r="AX37" s="431"/>
      <c r="AY37" s="431"/>
      <c r="AZ37" s="431"/>
      <c r="BA37" s="431"/>
      <c r="BB37" s="431"/>
      <c r="BC37" s="431"/>
      <c r="BD37" s="431"/>
      <c r="BE37" s="431"/>
      <c r="BF37" s="431"/>
      <c r="BG37" s="431"/>
      <c r="BH37" s="431"/>
      <c r="BI37" s="431"/>
      <c r="BJ37" s="431"/>
      <c r="BK37" s="431"/>
      <c r="BL37" s="431"/>
      <c r="BM37" s="431"/>
    </row>
    <row r="38" spans="1:65" ht="105" hidden="1" x14ac:dyDescent="0.3">
      <c r="A38" s="475" t="s">
        <v>43</v>
      </c>
      <c r="B38" s="411" t="s">
        <v>131</v>
      </c>
      <c r="C38" s="412"/>
      <c r="D38" s="412"/>
      <c r="E38" s="412" t="s">
        <v>723</v>
      </c>
      <c r="F38" s="412" t="s">
        <v>686</v>
      </c>
      <c r="G38" s="412">
        <v>3</v>
      </c>
      <c r="H38" s="449"/>
      <c r="I38" s="412"/>
      <c r="J38" s="412"/>
      <c r="K38" s="450"/>
      <c r="L38" s="412"/>
      <c r="M38" s="412"/>
      <c r="N38" s="451"/>
      <c r="O38" s="412"/>
      <c r="P38" s="412"/>
      <c r="Q38" s="412"/>
      <c r="R38" s="412"/>
      <c r="S38" s="412"/>
      <c r="T38" s="412"/>
      <c r="U38" s="412"/>
      <c r="V38" s="476"/>
      <c r="W38" s="412">
        <v>0</v>
      </c>
      <c r="X38" s="452"/>
      <c r="Y38" s="412" t="s">
        <v>132</v>
      </c>
      <c r="Z38" s="452"/>
      <c r="AA38" s="453"/>
      <c r="AB38" s="454" t="s">
        <v>133</v>
      </c>
      <c r="AC38" s="466"/>
      <c r="AD38" s="466"/>
      <c r="AE38" s="466"/>
      <c r="AF38" s="466"/>
      <c r="AG38" s="466"/>
      <c r="AH38" s="466"/>
      <c r="AI38" s="466"/>
      <c r="AJ38" s="466"/>
      <c r="AK38" s="454" t="s">
        <v>764</v>
      </c>
      <c r="AL38" s="455"/>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93"/>
    </row>
    <row r="39" spans="1:65" ht="52.5" x14ac:dyDescent="0.3">
      <c r="A39" s="398" t="s">
        <v>43</v>
      </c>
      <c r="B39" s="380" t="s">
        <v>134</v>
      </c>
      <c r="C39" s="384"/>
      <c r="D39" s="384"/>
      <c r="E39" s="384" t="s">
        <v>723</v>
      </c>
      <c r="F39" s="384" t="s">
        <v>686</v>
      </c>
      <c r="G39" s="384">
        <v>1.72</v>
      </c>
      <c r="H39" s="393"/>
      <c r="I39" s="434"/>
      <c r="J39" s="434"/>
      <c r="K39" s="529"/>
      <c r="L39" s="434"/>
      <c r="M39" s="434"/>
      <c r="N39" s="435"/>
      <c r="O39" s="434"/>
      <c r="P39" s="434"/>
      <c r="Q39" s="434"/>
      <c r="R39" s="434"/>
      <c r="S39" s="434"/>
      <c r="T39" s="434"/>
      <c r="U39" s="434"/>
      <c r="V39" s="401"/>
      <c r="W39" s="384">
        <v>0</v>
      </c>
      <c r="X39" s="436"/>
      <c r="Y39" s="436"/>
      <c r="Z39" s="289"/>
      <c r="AA39" s="530"/>
      <c r="AB39" s="289"/>
      <c r="AC39" s="289"/>
      <c r="AD39" s="531" t="s">
        <v>755</v>
      </c>
      <c r="AE39" s="421"/>
      <c r="AF39" s="421"/>
      <c r="AG39" s="421"/>
      <c r="AH39" s="421"/>
      <c r="AI39" s="421"/>
      <c r="AJ39" s="421"/>
      <c r="AK39" s="421"/>
      <c r="AL39" s="421"/>
      <c r="AM39" s="511" t="s">
        <v>866</v>
      </c>
      <c r="AN39" s="421"/>
      <c r="AO39" s="421"/>
      <c r="AP39" s="421"/>
      <c r="AQ39" s="421"/>
      <c r="AR39" s="421"/>
      <c r="AS39" s="421"/>
      <c r="AT39" s="421"/>
      <c r="AU39" s="421"/>
      <c r="AV39" s="421"/>
      <c r="AW39" s="421"/>
      <c r="AX39" s="421"/>
      <c r="AY39" s="421"/>
      <c r="AZ39" s="421"/>
      <c r="BA39" s="421"/>
      <c r="BB39" s="421"/>
      <c r="BC39" s="421"/>
      <c r="BD39" s="421"/>
      <c r="BE39" s="536" t="s">
        <v>905</v>
      </c>
      <c r="BF39" s="437"/>
      <c r="BG39" s="437"/>
      <c r="BH39" s="437"/>
      <c r="BI39" s="437"/>
      <c r="BJ39" s="437"/>
      <c r="BK39" s="437"/>
      <c r="BL39" s="437"/>
      <c r="BM39" s="494"/>
    </row>
    <row r="40" spans="1:65" ht="78.75" hidden="1" x14ac:dyDescent="0.3">
      <c r="A40" s="475" t="s">
        <v>43</v>
      </c>
      <c r="B40" s="449" t="s">
        <v>701</v>
      </c>
      <c r="C40" s="412"/>
      <c r="D40" s="412"/>
      <c r="E40" s="412" t="s">
        <v>723</v>
      </c>
      <c r="F40" s="412" t="s">
        <v>696</v>
      </c>
      <c r="G40" s="412">
        <v>0.75</v>
      </c>
      <c r="H40" s="449"/>
      <c r="I40" s="412"/>
      <c r="J40" s="412"/>
      <c r="K40" s="450"/>
      <c r="L40" s="412"/>
      <c r="M40" s="412"/>
      <c r="N40" s="451"/>
      <c r="O40" s="412"/>
      <c r="P40" s="412"/>
      <c r="Q40" s="412"/>
      <c r="R40" s="412"/>
      <c r="S40" s="412"/>
      <c r="T40" s="412"/>
      <c r="U40" s="412"/>
      <c r="V40" s="502"/>
      <c r="W40" s="412">
        <v>0</v>
      </c>
      <c r="X40" s="510"/>
      <c r="Y40" s="466"/>
      <c r="Z40" s="466"/>
      <c r="AA40" s="466"/>
      <c r="AB40" s="466"/>
      <c r="AC40" s="466"/>
      <c r="AD40" s="466"/>
      <c r="AE40" s="466"/>
      <c r="AF40" s="466"/>
      <c r="AG40" s="454" t="s">
        <v>757</v>
      </c>
      <c r="AH40" s="415"/>
      <c r="AI40" s="415"/>
      <c r="AJ40" s="415"/>
      <c r="AK40" s="415"/>
      <c r="AL40" s="415"/>
      <c r="AM40" s="415"/>
      <c r="AN40" s="454" t="s">
        <v>833</v>
      </c>
      <c r="AO40" s="437"/>
      <c r="AP40" s="437"/>
      <c r="AQ40" s="437"/>
      <c r="AR40" s="437"/>
      <c r="AS40" s="437"/>
      <c r="AT40" s="437"/>
      <c r="AU40" s="437"/>
      <c r="AV40" s="437"/>
      <c r="AW40" s="437"/>
      <c r="AX40" s="437"/>
      <c r="AY40" s="437"/>
      <c r="AZ40" s="437"/>
      <c r="BA40" s="437"/>
      <c r="BB40" s="437"/>
      <c r="BC40" s="437"/>
      <c r="BE40" s="437"/>
      <c r="BF40" s="437"/>
      <c r="BG40" s="437"/>
      <c r="BH40" s="437"/>
      <c r="BI40" s="437"/>
      <c r="BJ40" s="437"/>
      <c r="BK40" s="437"/>
      <c r="BL40" s="437"/>
      <c r="BM40" s="494"/>
    </row>
    <row r="41" spans="1:65" ht="60" hidden="1" customHeight="1" x14ac:dyDescent="0.3">
      <c r="A41" s="475" t="s">
        <v>43</v>
      </c>
      <c r="B41" s="449" t="s">
        <v>699</v>
      </c>
      <c r="C41" s="412"/>
      <c r="D41" s="412"/>
      <c r="E41" s="412" t="s">
        <v>723</v>
      </c>
      <c r="F41" s="412" t="s">
        <v>700</v>
      </c>
      <c r="G41" s="412">
        <v>0.25</v>
      </c>
      <c r="H41" s="449"/>
      <c r="I41" s="412"/>
      <c r="J41" s="412"/>
      <c r="K41" s="450"/>
      <c r="L41" s="412"/>
      <c r="M41" s="412"/>
      <c r="N41" s="451"/>
      <c r="O41" s="412"/>
      <c r="P41" s="412"/>
      <c r="Q41" s="412"/>
      <c r="R41" s="412"/>
      <c r="S41" s="412"/>
      <c r="T41" s="412"/>
      <c r="U41" s="412"/>
      <c r="V41" s="502"/>
      <c r="W41" s="412">
        <v>0</v>
      </c>
      <c r="X41" s="510"/>
      <c r="Y41" s="466"/>
      <c r="Z41" s="466"/>
      <c r="AA41" s="466"/>
      <c r="AB41" s="466"/>
      <c r="AC41" s="466"/>
      <c r="AD41" s="466"/>
      <c r="AE41" s="466"/>
      <c r="AF41" s="466"/>
      <c r="AG41" s="466"/>
      <c r="AH41" s="466"/>
      <c r="AI41" s="466"/>
      <c r="AJ41" s="466"/>
      <c r="AK41" s="454" t="s">
        <v>726</v>
      </c>
      <c r="AL41" s="415"/>
      <c r="AM41" s="415"/>
      <c r="AN41" s="454" t="s">
        <v>833</v>
      </c>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94"/>
    </row>
    <row r="42" spans="1:65" ht="26.25" hidden="1" x14ac:dyDescent="0.3">
      <c r="A42" s="398"/>
      <c r="B42" s="380" t="s">
        <v>48</v>
      </c>
      <c r="C42" s="384"/>
      <c r="D42" s="384"/>
      <c r="E42" s="384" t="s">
        <v>48</v>
      </c>
      <c r="F42" s="384" t="s">
        <v>686</v>
      </c>
      <c r="G42" s="438" t="s">
        <v>49</v>
      </c>
      <c r="H42" s="393" t="s">
        <v>50</v>
      </c>
      <c r="I42" s="434"/>
      <c r="J42" s="585"/>
      <c r="K42" s="585"/>
      <c r="L42" s="585"/>
      <c r="M42" s="434"/>
      <c r="N42" s="435"/>
      <c r="O42" s="434"/>
      <c r="P42" s="585" t="s">
        <v>135</v>
      </c>
      <c r="Q42" s="585"/>
      <c r="R42" s="585"/>
      <c r="S42" s="434"/>
      <c r="T42" s="434"/>
      <c r="U42" s="434"/>
      <c r="V42" s="401"/>
      <c r="W42" s="384"/>
      <c r="X42" s="429"/>
      <c r="Y42" s="289"/>
      <c r="Z42" s="289"/>
      <c r="AA42" s="289"/>
      <c r="AB42" s="289"/>
      <c r="AC42" s="291"/>
      <c r="AD42" s="291"/>
      <c r="AE42" s="291"/>
      <c r="AF42" s="291"/>
      <c r="AG42" s="291"/>
      <c r="AH42" s="291"/>
      <c r="AI42" s="291"/>
      <c r="AJ42" s="291"/>
      <c r="AK42" s="291"/>
      <c r="AL42" s="291"/>
      <c r="AM42" s="291"/>
      <c r="AN42" s="291"/>
      <c r="AO42" s="437"/>
      <c r="AP42" s="437"/>
      <c r="AQ42" s="437"/>
      <c r="AR42" s="437"/>
      <c r="AS42" s="437"/>
      <c r="AT42" s="437"/>
      <c r="AU42" s="437"/>
      <c r="AV42" s="437"/>
      <c r="AW42" s="437"/>
      <c r="AX42" s="437"/>
      <c r="AY42" s="437"/>
      <c r="AZ42" s="437"/>
      <c r="BA42" s="437"/>
      <c r="BB42" s="437"/>
      <c r="BC42" s="437"/>
      <c r="BD42" s="437"/>
      <c r="BE42" s="291"/>
      <c r="BF42" s="291"/>
      <c r="BG42" s="291"/>
      <c r="BH42" s="291"/>
      <c r="BI42" s="291"/>
      <c r="BJ42" s="291"/>
      <c r="BK42" s="291"/>
      <c r="BL42" s="291"/>
      <c r="BM42" s="495"/>
    </row>
    <row r="43" spans="1:65" ht="55.5" hidden="1" x14ac:dyDescent="0.3">
      <c r="A43" s="389" t="s">
        <v>51</v>
      </c>
      <c r="B43" s="582" t="s">
        <v>137</v>
      </c>
      <c r="C43" s="583"/>
      <c r="D43" s="583"/>
      <c r="E43" s="584"/>
      <c r="F43" s="379"/>
      <c r="G43" s="379" t="s">
        <v>753</v>
      </c>
      <c r="H43" s="379"/>
      <c r="I43" s="379"/>
      <c r="J43" s="379"/>
      <c r="K43" s="379"/>
      <c r="L43" s="379"/>
      <c r="M43" s="379"/>
      <c r="N43" s="379"/>
      <c r="O43" s="379"/>
      <c r="P43" s="379"/>
      <c r="Q43" s="379"/>
      <c r="R43" s="379"/>
      <c r="S43" s="379"/>
      <c r="T43" s="379"/>
      <c r="U43" s="379"/>
      <c r="V43" s="401"/>
      <c r="W43" s="440" t="s">
        <v>61</v>
      </c>
      <c r="X43" s="441" t="s">
        <v>61</v>
      </c>
      <c r="Y43" s="441" t="s">
        <v>61</v>
      </c>
      <c r="Z43" s="442" t="s">
        <v>61</v>
      </c>
      <c r="AA43" s="443" t="s">
        <v>61</v>
      </c>
      <c r="AB43" s="443" t="s">
        <v>61</v>
      </c>
      <c r="AC43" s="444"/>
      <c r="AD43" s="444"/>
      <c r="AE43" s="444"/>
      <c r="AF43" s="444"/>
      <c r="AG43" s="445"/>
      <c r="AH43" s="445"/>
      <c r="AI43" s="444"/>
      <c r="AJ43" s="444"/>
      <c r="AK43" s="444"/>
      <c r="AL43" s="444"/>
      <c r="AM43" s="444"/>
      <c r="AN43" s="444"/>
      <c r="AO43" s="437"/>
      <c r="AP43" s="437"/>
      <c r="AQ43" s="437"/>
      <c r="AR43" s="437"/>
      <c r="AS43" s="437"/>
      <c r="AT43" s="437"/>
      <c r="AU43" s="437"/>
      <c r="AV43" s="437"/>
      <c r="AW43" s="437"/>
      <c r="AX43" s="437"/>
      <c r="AY43" s="437"/>
      <c r="AZ43" s="437"/>
      <c r="BA43" s="437"/>
      <c r="BB43" s="437"/>
      <c r="BC43" s="437"/>
      <c r="BD43" s="437"/>
    </row>
    <row r="44" spans="1:65" s="277" customFormat="1" ht="78.75" hidden="1" x14ac:dyDescent="0.35">
      <c r="A44" s="384"/>
      <c r="B44" s="382" t="s">
        <v>52</v>
      </c>
      <c r="C44" s="382" t="s">
        <v>138</v>
      </c>
      <c r="D44" s="382"/>
      <c r="E44" s="382"/>
      <c r="F44" s="382"/>
      <c r="G44" s="382" t="s">
        <v>139</v>
      </c>
      <c r="H44" s="382" t="s">
        <v>53</v>
      </c>
      <c r="I44" s="439" t="s">
        <v>54</v>
      </c>
      <c r="J44" s="439"/>
      <c r="K44" s="439"/>
      <c r="L44" s="439"/>
      <c r="M44" s="434"/>
      <c r="N44" s="435"/>
      <c r="O44" s="434"/>
      <c r="P44" s="585"/>
      <c r="Q44" s="585"/>
      <c r="R44" s="434"/>
      <c r="S44" s="434"/>
      <c r="T44" s="434"/>
      <c r="U44" s="434"/>
      <c r="V44" s="401"/>
      <c r="W44" s="384"/>
      <c r="X44" s="289"/>
      <c r="Y44" s="289"/>
      <c r="Z44" s="289"/>
      <c r="AA44" s="289"/>
      <c r="AB44" s="289"/>
      <c r="AC44" s="291"/>
      <c r="AD44" s="446"/>
      <c r="AE44" s="446"/>
      <c r="AF44" s="446"/>
      <c r="AG44" s="446"/>
      <c r="AH44" s="446"/>
      <c r="AI44" s="291"/>
      <c r="AJ44" s="291"/>
      <c r="AK44" s="291"/>
      <c r="AL44" s="291"/>
      <c r="AM44" s="291"/>
      <c r="AN44" s="291"/>
      <c r="AO44" s="437"/>
      <c r="AP44" s="437"/>
      <c r="AQ44" s="437"/>
      <c r="AR44" s="437"/>
      <c r="AS44" s="437"/>
      <c r="AT44" s="437"/>
      <c r="AU44" s="437"/>
      <c r="AV44" s="437"/>
      <c r="AW44" s="437"/>
      <c r="AX44" s="437"/>
      <c r="AY44" s="437"/>
      <c r="AZ44" s="437"/>
      <c r="BA44" s="437"/>
      <c r="BB44" s="437"/>
      <c r="BC44" s="437"/>
      <c r="BD44" s="437"/>
    </row>
    <row r="45" spans="1:65" s="277" customFormat="1" ht="78.75" hidden="1" x14ac:dyDescent="0.35">
      <c r="A45" s="384"/>
      <c r="B45" s="382" t="s">
        <v>55</v>
      </c>
      <c r="C45" s="382" t="s">
        <v>138</v>
      </c>
      <c r="D45" s="382"/>
      <c r="E45" s="382"/>
      <c r="F45" s="382"/>
      <c r="G45" s="382" t="s">
        <v>140</v>
      </c>
      <c r="H45" s="382" t="s">
        <v>53</v>
      </c>
      <c r="I45" s="434"/>
      <c r="J45" s="434"/>
      <c r="K45" s="434"/>
      <c r="L45" s="434"/>
      <c r="M45" s="434"/>
      <c r="N45" s="434"/>
      <c r="O45" s="434"/>
      <c r="P45" s="434"/>
      <c r="Q45" s="434"/>
      <c r="R45" s="434"/>
      <c r="S45" s="434"/>
      <c r="T45" s="434"/>
      <c r="U45" s="434"/>
      <c r="V45" s="401"/>
      <c r="W45" s="384"/>
      <c r="X45" s="436"/>
      <c r="Y45" s="436"/>
      <c r="Z45" s="436"/>
      <c r="AA45" s="436"/>
      <c r="AB45" s="436"/>
      <c r="AC45" s="436"/>
      <c r="AD45" s="289"/>
      <c r="AE45" s="289"/>
      <c r="AF45" s="289"/>
      <c r="AG45" s="289"/>
      <c r="AH45" s="289"/>
      <c r="AI45" s="447"/>
      <c r="AJ45" s="447"/>
      <c r="AK45" s="436"/>
      <c r="AL45" s="436"/>
      <c r="AM45" s="400" t="s">
        <v>759</v>
      </c>
      <c r="AN45" s="291"/>
      <c r="AO45" s="437"/>
      <c r="AP45" s="437"/>
      <c r="AQ45" s="437"/>
      <c r="AR45" s="437"/>
      <c r="AS45" s="437"/>
      <c r="AT45" s="437"/>
      <c r="AU45" s="437"/>
      <c r="AV45" s="437"/>
      <c r="AW45" s="437"/>
      <c r="AX45" s="437"/>
      <c r="AY45" s="437"/>
      <c r="AZ45" s="437"/>
      <c r="BA45" s="437"/>
      <c r="BB45" s="437"/>
      <c r="BC45" s="437"/>
      <c r="BD45" s="437"/>
    </row>
    <row r="46" spans="1:65" s="277" customFormat="1" ht="78.75" hidden="1" x14ac:dyDescent="0.35">
      <c r="A46" s="384"/>
      <c r="B46" s="382" t="s">
        <v>141</v>
      </c>
      <c r="C46" s="382" t="s">
        <v>138</v>
      </c>
      <c r="D46" s="382"/>
      <c r="E46" s="382"/>
      <c r="F46" s="382"/>
      <c r="G46" s="382" t="s">
        <v>142</v>
      </c>
      <c r="H46" s="382" t="s">
        <v>53</v>
      </c>
      <c r="I46" s="434"/>
      <c r="J46" s="434"/>
      <c r="K46" s="434"/>
      <c r="L46" s="434"/>
      <c r="M46" s="434"/>
      <c r="N46" s="435"/>
      <c r="O46" s="434"/>
      <c r="P46" s="585"/>
      <c r="Q46" s="585"/>
      <c r="R46" s="434"/>
      <c r="S46" s="434"/>
      <c r="T46" s="434"/>
      <c r="U46" s="434"/>
      <c r="V46" s="401"/>
      <c r="W46" s="384"/>
      <c r="X46" s="436"/>
      <c r="Y46" s="436"/>
      <c r="Z46" s="436"/>
      <c r="AA46" s="436"/>
      <c r="AB46" s="436"/>
      <c r="AC46" s="298"/>
      <c r="AD46" s="298"/>
      <c r="AE46" s="298"/>
      <c r="AF46" s="298"/>
      <c r="AG46" s="298"/>
      <c r="AH46" s="298"/>
      <c r="AI46" s="586" t="s">
        <v>56</v>
      </c>
      <c r="AJ46" s="586"/>
      <c r="AK46" s="298"/>
      <c r="AL46" s="298"/>
      <c r="AM46" s="291"/>
      <c r="AN46" s="400" t="s">
        <v>760</v>
      </c>
      <c r="AO46" s="437"/>
      <c r="AP46" s="437"/>
      <c r="AQ46" s="437"/>
      <c r="AR46" s="437"/>
      <c r="AS46" s="437"/>
      <c r="AT46" s="437"/>
      <c r="AU46" s="437"/>
      <c r="AV46" s="437"/>
      <c r="AW46" s="437"/>
      <c r="AX46" s="437"/>
      <c r="AY46" s="437"/>
      <c r="AZ46" s="437"/>
      <c r="BA46" s="437"/>
      <c r="BB46" s="437"/>
      <c r="BC46" s="437"/>
      <c r="BD46" s="437"/>
    </row>
    <row r="47" spans="1:65" ht="27" hidden="1" customHeight="1" x14ac:dyDescent="0.3">
      <c r="A47" s="390" t="s">
        <v>57</v>
      </c>
      <c r="B47" s="576" t="s">
        <v>58</v>
      </c>
      <c r="C47" s="577"/>
      <c r="D47" s="577"/>
      <c r="E47" s="577"/>
      <c r="F47" s="577"/>
      <c r="G47" s="577"/>
      <c r="H47" s="577"/>
      <c r="I47" s="577"/>
      <c r="J47" s="577"/>
      <c r="K47" s="577"/>
      <c r="L47" s="577"/>
      <c r="M47" s="577"/>
      <c r="N47" s="577"/>
      <c r="O47" s="577"/>
      <c r="P47" s="577"/>
      <c r="Q47" s="577"/>
      <c r="R47" s="577"/>
      <c r="S47" s="577"/>
      <c r="T47" s="577"/>
      <c r="U47" s="578"/>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437"/>
      <c r="AP47" s="437"/>
      <c r="AQ47" s="437"/>
      <c r="AR47" s="437"/>
      <c r="AS47" s="437"/>
      <c r="AT47" s="437"/>
      <c r="AU47" s="437"/>
      <c r="AV47" s="437"/>
      <c r="AW47" s="437"/>
      <c r="AX47" s="437"/>
      <c r="AY47" s="437"/>
      <c r="AZ47" s="437"/>
      <c r="BA47" s="437"/>
      <c r="BB47" s="437"/>
      <c r="BC47" s="437"/>
      <c r="BD47" s="437"/>
    </row>
    <row r="48" spans="1:65" ht="26.25" hidden="1" x14ac:dyDescent="0.3">
      <c r="A48" s="385"/>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437"/>
      <c r="AP48" s="437"/>
      <c r="AQ48" s="437"/>
      <c r="AR48" s="437"/>
      <c r="AS48" s="437"/>
      <c r="AT48" s="437"/>
      <c r="AU48" s="437"/>
      <c r="AV48" s="437"/>
      <c r="AW48" s="437"/>
      <c r="AX48" s="437"/>
      <c r="AY48" s="437"/>
      <c r="AZ48" s="437"/>
      <c r="BA48" s="437"/>
      <c r="BB48" s="437"/>
      <c r="BC48" s="437"/>
      <c r="BD48" s="437"/>
    </row>
    <row r="49" spans="1:56" ht="26.25" hidden="1" x14ac:dyDescent="0.3">
      <c r="A49" s="391" t="s">
        <v>59</v>
      </c>
      <c r="B49" s="579" t="s">
        <v>60</v>
      </c>
      <c r="C49" s="580"/>
      <c r="D49" s="580"/>
      <c r="E49" s="580"/>
      <c r="F49" s="580"/>
      <c r="G49" s="580"/>
      <c r="H49" s="580"/>
      <c r="I49" s="581"/>
      <c r="J49" s="581"/>
      <c r="K49" s="581"/>
      <c r="L49" s="581"/>
      <c r="M49" s="581"/>
      <c r="N49" s="581"/>
      <c r="O49" s="581"/>
      <c r="P49" s="581"/>
      <c r="Q49" s="581"/>
      <c r="R49" s="581"/>
      <c r="S49" s="581"/>
      <c r="T49" s="581"/>
      <c r="U49" s="581"/>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437"/>
      <c r="AP49" s="437"/>
      <c r="AQ49" s="437"/>
      <c r="AR49" s="437"/>
      <c r="AS49" s="437"/>
      <c r="AT49" s="437"/>
      <c r="AU49" s="437"/>
      <c r="AV49" s="437"/>
      <c r="AW49" s="437"/>
      <c r="AX49" s="437"/>
      <c r="AY49" s="437"/>
      <c r="AZ49" s="437"/>
      <c r="BA49" s="437"/>
      <c r="BB49" s="437"/>
      <c r="BC49" s="437"/>
      <c r="BD49" s="437"/>
    </row>
    <row r="50" spans="1:56" ht="26.25" hidden="1" x14ac:dyDescent="0.3">
      <c r="A50" s="392"/>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437"/>
      <c r="AP50" s="437"/>
      <c r="AQ50" s="437"/>
      <c r="AR50" s="437"/>
      <c r="AS50" s="437"/>
      <c r="AT50" s="437"/>
      <c r="AU50" s="437"/>
      <c r="AV50" s="437"/>
      <c r="AW50" s="437"/>
      <c r="AX50" s="437"/>
      <c r="AY50" s="437"/>
      <c r="AZ50" s="437"/>
      <c r="BA50" s="437"/>
      <c r="BB50" s="437"/>
      <c r="BC50" s="437"/>
      <c r="BD50" s="437"/>
    </row>
    <row r="51" spans="1:56" ht="26.25" hidden="1" x14ac:dyDescent="0.3">
      <c r="A51" s="390" t="s">
        <v>62</v>
      </c>
      <c r="B51" s="579" t="s">
        <v>63</v>
      </c>
      <c r="C51" s="580"/>
      <c r="D51" s="580"/>
      <c r="E51" s="580"/>
      <c r="F51" s="580"/>
      <c r="G51" s="580"/>
      <c r="H51" s="580"/>
      <c r="I51" s="581"/>
      <c r="J51" s="581"/>
      <c r="K51" s="581"/>
      <c r="L51" s="581"/>
      <c r="M51" s="581"/>
      <c r="N51" s="581"/>
      <c r="O51" s="581"/>
      <c r="P51" s="581"/>
      <c r="Q51" s="581"/>
      <c r="R51" s="581"/>
      <c r="S51" s="581"/>
      <c r="T51" s="581"/>
      <c r="U51" s="581"/>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437"/>
      <c r="AP51" s="437"/>
      <c r="AQ51" s="437"/>
      <c r="AR51" s="437"/>
      <c r="AS51" s="437"/>
      <c r="AT51" s="437"/>
      <c r="AU51" s="437"/>
      <c r="AV51" s="437"/>
      <c r="AW51" s="437"/>
      <c r="AX51" s="437"/>
      <c r="AY51" s="437"/>
      <c r="AZ51" s="437"/>
      <c r="BA51" s="437"/>
      <c r="BB51" s="437"/>
      <c r="BC51" s="437"/>
      <c r="BD51" s="437"/>
    </row>
    <row r="52" spans="1:56" ht="26.25" hidden="1" x14ac:dyDescent="0.3">
      <c r="A52" s="392"/>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437"/>
      <c r="AP52" s="437"/>
      <c r="AQ52" s="437"/>
      <c r="AR52" s="437"/>
      <c r="AS52" s="437"/>
      <c r="AT52" s="437"/>
      <c r="AU52" s="437"/>
      <c r="AV52" s="437"/>
      <c r="AW52" s="437"/>
      <c r="AX52" s="437"/>
      <c r="AY52" s="437"/>
      <c r="AZ52" s="437"/>
      <c r="BA52" s="437"/>
      <c r="BB52" s="437"/>
      <c r="BC52" s="437"/>
      <c r="BD52" s="437"/>
    </row>
    <row r="53" spans="1:56" ht="26.25" hidden="1" x14ac:dyDescent="0.3">
      <c r="A53" s="390" t="s">
        <v>64</v>
      </c>
      <c r="B53" s="579" t="s">
        <v>143</v>
      </c>
      <c r="C53" s="580"/>
      <c r="D53" s="580"/>
      <c r="E53" s="580"/>
      <c r="F53" s="580"/>
      <c r="G53" s="580"/>
      <c r="H53" s="580"/>
      <c r="I53" s="581"/>
      <c r="J53" s="581"/>
      <c r="K53" s="581"/>
      <c r="L53" s="581"/>
      <c r="M53" s="581"/>
      <c r="N53" s="581"/>
      <c r="O53" s="581"/>
      <c r="P53" s="581"/>
      <c r="Q53" s="581"/>
      <c r="R53" s="581"/>
      <c r="S53" s="581"/>
      <c r="T53" s="581"/>
      <c r="U53" s="581"/>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437"/>
      <c r="AP53" s="437"/>
      <c r="AQ53" s="437"/>
      <c r="AR53" s="437"/>
      <c r="AS53" s="437"/>
      <c r="AT53" s="437"/>
      <c r="AU53" s="437"/>
      <c r="AV53" s="437"/>
      <c r="AW53" s="437"/>
      <c r="AX53" s="437"/>
      <c r="AY53" s="437"/>
      <c r="AZ53" s="437"/>
      <c r="BA53" s="437"/>
      <c r="BB53" s="437"/>
      <c r="BC53" s="437"/>
      <c r="BD53" s="437"/>
    </row>
    <row r="54" spans="1:56" ht="1.5" hidden="1" customHeight="1" x14ac:dyDescent="0.3">
      <c r="A54" s="393"/>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437"/>
      <c r="AP54" s="437"/>
      <c r="AQ54" s="437"/>
      <c r="AR54" s="437"/>
      <c r="AS54" s="437"/>
      <c r="AT54" s="437"/>
      <c r="AU54" s="437"/>
      <c r="AV54" s="437"/>
      <c r="AW54" s="437"/>
      <c r="AX54" s="437"/>
      <c r="AY54" s="437"/>
      <c r="AZ54" s="437"/>
      <c r="BA54" s="437"/>
      <c r="BB54" s="437"/>
      <c r="BC54" s="437"/>
      <c r="BD54" s="437"/>
    </row>
    <row r="55" spans="1:56" hidden="1" x14ac:dyDescent="0.3"/>
    <row r="132" spans="8:8" x14ac:dyDescent="0.3">
      <c r="H132" s="295"/>
    </row>
  </sheetData>
  <mergeCells count="29">
    <mergeCell ref="V1:V4"/>
    <mergeCell ref="B2:U2"/>
    <mergeCell ref="N3:O3"/>
    <mergeCell ref="T3:U3"/>
    <mergeCell ref="P5:Q5"/>
    <mergeCell ref="R5:S5"/>
    <mergeCell ref="T5:U5"/>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B47:U47"/>
    <mergeCell ref="B49:U49"/>
    <mergeCell ref="B51:U51"/>
    <mergeCell ref="B53:U53"/>
    <mergeCell ref="B43:E43"/>
    <mergeCell ref="P44:Q44"/>
    <mergeCell ref="P46:Q46"/>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65</v>
      </c>
      <c r="B1" s="267" t="s">
        <v>4</v>
      </c>
    </row>
    <row r="2" spans="1:2" ht="37.5" x14ac:dyDescent="0.3">
      <c r="A2" s="234" t="s">
        <v>66</v>
      </c>
      <c r="B2" s="274" t="s">
        <v>67</v>
      </c>
    </row>
    <row r="3" spans="1:2" x14ac:dyDescent="0.3">
      <c r="A3" s="234" t="s">
        <v>68</v>
      </c>
      <c r="B3" s="274" t="s">
        <v>69</v>
      </c>
    </row>
    <row r="4" spans="1:2" ht="93.75" x14ac:dyDescent="0.3">
      <c r="A4" s="258" t="s">
        <v>70</v>
      </c>
      <c r="B4" s="268" t="s">
        <v>71</v>
      </c>
    </row>
    <row r="5" spans="1:2" x14ac:dyDescent="0.3">
      <c r="A5" s="234" t="s">
        <v>72</v>
      </c>
      <c r="B5" s="274" t="s">
        <v>73</v>
      </c>
    </row>
    <row r="6" spans="1:2" ht="93.75" x14ac:dyDescent="0.3">
      <c r="A6" s="257" t="s">
        <v>36</v>
      </c>
      <c r="B6" s="271" t="s">
        <v>74</v>
      </c>
    </row>
    <row r="7" spans="1:2" ht="75" x14ac:dyDescent="0.3">
      <c r="A7" s="234" t="s">
        <v>75</v>
      </c>
      <c r="B7" s="234" t="s">
        <v>76</v>
      </c>
    </row>
    <row r="8" spans="1:2" ht="93.75" x14ac:dyDescent="0.3">
      <c r="A8" s="234" t="s">
        <v>77</v>
      </c>
      <c r="B8" s="274" t="s">
        <v>78</v>
      </c>
    </row>
    <row r="9" spans="1:2" ht="93.75" x14ac:dyDescent="0.3">
      <c r="A9" s="257" t="s">
        <v>16</v>
      </c>
      <c r="B9" s="264" t="s">
        <v>79</v>
      </c>
    </row>
    <row r="10" spans="1:2" x14ac:dyDescent="0.3">
      <c r="A10" s="234" t="s">
        <v>80</v>
      </c>
      <c r="B10" s="274" t="s">
        <v>81</v>
      </c>
    </row>
    <row r="11" spans="1:2" ht="93.75" x14ac:dyDescent="0.3">
      <c r="A11" s="276" t="s">
        <v>82</v>
      </c>
      <c r="B11" s="269" t="s">
        <v>83</v>
      </c>
    </row>
    <row r="12" spans="1:2" ht="37.5" x14ac:dyDescent="0.3">
      <c r="A12" s="259" t="s">
        <v>28</v>
      </c>
      <c r="B12" s="264" t="s">
        <v>30</v>
      </c>
    </row>
    <row r="13" spans="1:2" ht="112.5" x14ac:dyDescent="0.3">
      <c r="A13" s="270" t="s">
        <v>84</v>
      </c>
      <c r="B13" s="271" t="s">
        <v>85</v>
      </c>
    </row>
    <row r="14" spans="1:2" ht="93.75" x14ac:dyDescent="0.3">
      <c r="A14" s="257" t="s">
        <v>7</v>
      </c>
      <c r="B14" s="264" t="s">
        <v>86</v>
      </c>
    </row>
    <row r="15" spans="1:2" ht="93.75" x14ac:dyDescent="0.3">
      <c r="A15" s="257" t="s">
        <v>23</v>
      </c>
      <c r="B15" s="264" t="s">
        <v>87</v>
      </c>
    </row>
    <row r="16" spans="1:2" ht="75" x14ac:dyDescent="0.3">
      <c r="A16" s="234" t="s">
        <v>88</v>
      </c>
      <c r="B16" s="274" t="s">
        <v>89</v>
      </c>
    </row>
    <row r="17" spans="1:2" ht="93.75" x14ac:dyDescent="0.3">
      <c r="A17" s="265" t="s">
        <v>45</v>
      </c>
      <c r="B17" s="269" t="s">
        <v>90</v>
      </c>
    </row>
    <row r="18" spans="1:2" ht="75" x14ac:dyDescent="0.3">
      <c r="A18" s="234" t="s">
        <v>91</v>
      </c>
      <c r="B18" s="234" t="s">
        <v>92</v>
      </c>
    </row>
    <row r="19" spans="1:2" ht="37.5" x14ac:dyDescent="0.3">
      <c r="A19" s="275" t="s">
        <v>93</v>
      </c>
      <c r="B19" s="274" t="s">
        <v>94</v>
      </c>
    </row>
    <row r="20" spans="1:2" ht="37.5" x14ac:dyDescent="0.3">
      <c r="A20" s="257" t="s">
        <v>32</v>
      </c>
      <c r="B20" s="264" t="s">
        <v>95</v>
      </c>
    </row>
    <row r="21" spans="1:2" ht="131.25" x14ac:dyDescent="0.3">
      <c r="A21" s="257" t="s">
        <v>12</v>
      </c>
      <c r="B21" s="264" t="s">
        <v>96</v>
      </c>
    </row>
    <row r="22" spans="1:2" ht="112.5" x14ac:dyDescent="0.3">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97" t="s">
        <v>144</v>
      </c>
      <c r="D1" s="597"/>
      <c r="E1" s="246"/>
    </row>
    <row r="2" spans="1:5" ht="16.5" x14ac:dyDescent="0.3">
      <c r="A2" s="247" t="s">
        <v>65</v>
      </c>
      <c r="B2" s="247" t="s">
        <v>98</v>
      </c>
      <c r="C2" s="247" t="s">
        <v>145</v>
      </c>
      <c r="D2" s="246" t="s">
        <v>146</v>
      </c>
      <c r="E2" s="246" t="s">
        <v>147</v>
      </c>
    </row>
    <row r="3" spans="1:5" ht="27" x14ac:dyDescent="0.3">
      <c r="A3" s="247" t="s">
        <v>148</v>
      </c>
      <c r="B3" s="247" t="s">
        <v>149</v>
      </c>
      <c r="C3" s="247"/>
      <c r="D3" s="246" t="s">
        <v>40</v>
      </c>
      <c r="E3" s="246" t="s">
        <v>150</v>
      </c>
    </row>
    <row r="4" spans="1:5" ht="40.5" x14ac:dyDescent="0.3">
      <c r="A4" s="250" t="s">
        <v>151</v>
      </c>
      <c r="B4" s="248" t="s">
        <v>149</v>
      </c>
      <c r="C4" s="247" t="s">
        <v>152</v>
      </c>
      <c r="D4" s="247" t="s">
        <v>153</v>
      </c>
      <c r="E4" s="246" t="s">
        <v>154</v>
      </c>
    </row>
    <row r="5" spans="1:5" ht="40.5" x14ac:dyDescent="0.3">
      <c r="A5" s="249" t="s">
        <v>32</v>
      </c>
      <c r="B5" s="248" t="s">
        <v>149</v>
      </c>
      <c r="C5" s="247" t="s">
        <v>155</v>
      </c>
      <c r="D5" s="247" t="s">
        <v>156</v>
      </c>
      <c r="E5" s="246" t="s">
        <v>157</v>
      </c>
    </row>
    <row r="6" spans="1:5" ht="26.65" customHeight="1" x14ac:dyDescent="0.3">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65</v>
      </c>
      <c r="B1" s="13" t="s">
        <v>161</v>
      </c>
      <c r="C1" s="13" t="s">
        <v>162</v>
      </c>
      <c r="D1" s="13" t="s">
        <v>163</v>
      </c>
      <c r="E1" s="14" t="s">
        <v>164</v>
      </c>
      <c r="F1" s="14" t="s">
        <v>165</v>
      </c>
      <c r="G1" s="14" t="s">
        <v>166</v>
      </c>
      <c r="H1" s="14" t="s">
        <v>167</v>
      </c>
    </row>
    <row r="2" spans="1:9" ht="22.15" customHeight="1" x14ac:dyDescent="0.3">
      <c r="A2" s="92" t="s">
        <v>168</v>
      </c>
      <c r="B2" s="92" t="s">
        <v>169</v>
      </c>
      <c r="C2" s="93"/>
      <c r="D2" s="93"/>
      <c r="E2" s="93"/>
      <c r="F2" s="93"/>
      <c r="G2" s="94"/>
      <c r="H2" s="223">
        <v>44463</v>
      </c>
    </row>
    <row r="3" spans="1:9" ht="22.15" customHeight="1" outlineLevel="1" x14ac:dyDescent="0.3">
      <c r="A3" s="30" t="s">
        <v>168</v>
      </c>
      <c r="B3" s="30" t="s">
        <v>170</v>
      </c>
      <c r="C3" s="30" t="s">
        <v>171</v>
      </c>
      <c r="D3" s="30" t="s">
        <v>172</v>
      </c>
      <c r="E3" s="210" t="s">
        <v>173</v>
      </c>
      <c r="F3" s="31" t="s">
        <v>174</v>
      </c>
      <c r="G3" s="31" t="s">
        <v>174</v>
      </c>
      <c r="H3" s="84"/>
    </row>
    <row r="4" spans="1:9" ht="22.15" customHeight="1" outlineLevel="1" x14ac:dyDescent="0.3">
      <c r="A4" s="30" t="s">
        <v>168</v>
      </c>
      <c r="B4" s="30" t="s">
        <v>175</v>
      </c>
      <c r="C4" s="30" t="s">
        <v>176</v>
      </c>
      <c r="D4" s="30" t="s">
        <v>172</v>
      </c>
      <c r="E4" s="31" t="s">
        <v>177</v>
      </c>
      <c r="F4" s="31" t="s">
        <v>177</v>
      </c>
      <c r="G4" s="84">
        <v>44200</v>
      </c>
      <c r="H4" s="84"/>
    </row>
    <row r="5" spans="1:9" ht="36.6" customHeight="1" outlineLevel="1" x14ac:dyDescent="0.3">
      <c r="A5" s="30" t="s">
        <v>168</v>
      </c>
      <c r="B5" s="30" t="s">
        <v>178</v>
      </c>
      <c r="C5" s="30" t="s">
        <v>179</v>
      </c>
      <c r="D5" s="30" t="s">
        <v>172</v>
      </c>
      <c r="E5" s="210" t="s">
        <v>173</v>
      </c>
      <c r="F5" s="210" t="s">
        <v>173</v>
      </c>
      <c r="G5" s="31" t="s">
        <v>180</v>
      </c>
      <c r="H5" s="84"/>
    </row>
    <row r="6" spans="1:9" ht="22.15" customHeight="1" outlineLevel="1" x14ac:dyDescent="0.3">
      <c r="A6" s="30" t="s">
        <v>168</v>
      </c>
      <c r="B6" s="30" t="s">
        <v>181</v>
      </c>
      <c r="C6" s="30" t="s">
        <v>182</v>
      </c>
      <c r="D6" s="30" t="s">
        <v>183</v>
      </c>
      <c r="E6" s="31" t="s">
        <v>173</v>
      </c>
      <c r="F6" s="31" t="s">
        <v>173</v>
      </c>
      <c r="G6" s="84">
        <v>44286</v>
      </c>
      <c r="H6" s="84"/>
    </row>
    <row r="7" spans="1:9" ht="22.15" customHeight="1" outlineLevel="1" x14ac:dyDescent="0.3">
      <c r="A7" s="209" t="s">
        <v>168</v>
      </c>
      <c r="B7" s="209" t="s">
        <v>184</v>
      </c>
      <c r="C7" s="209" t="s">
        <v>185</v>
      </c>
      <c r="D7" s="209" t="s">
        <v>172</v>
      </c>
      <c r="E7" s="210" t="s">
        <v>173</v>
      </c>
      <c r="F7" s="210" t="s">
        <v>173</v>
      </c>
      <c r="G7" s="210" t="s">
        <v>186</v>
      </c>
      <c r="H7" s="220"/>
    </row>
    <row r="8" spans="1:9" ht="34.15" customHeight="1" outlineLevel="1" x14ac:dyDescent="0.3">
      <c r="A8" s="30" t="s">
        <v>168</v>
      </c>
      <c r="B8" s="30" t="s">
        <v>187</v>
      </c>
      <c r="C8" s="30" t="s">
        <v>188</v>
      </c>
      <c r="D8" s="30" t="s">
        <v>172</v>
      </c>
      <c r="E8" s="31" t="s">
        <v>189</v>
      </c>
      <c r="F8" s="31" t="s">
        <v>190</v>
      </c>
      <c r="G8" s="84">
        <v>44420</v>
      </c>
      <c r="H8" s="84"/>
    </row>
    <row r="9" spans="1:9" ht="22.15" customHeight="1" outlineLevel="1" x14ac:dyDescent="0.3">
      <c r="A9" s="238" t="s">
        <v>168</v>
      </c>
      <c r="B9" s="238" t="s">
        <v>191</v>
      </c>
      <c r="C9" s="238" t="s">
        <v>192</v>
      </c>
      <c r="D9" s="238" t="s">
        <v>183</v>
      </c>
      <c r="E9" s="239" t="s">
        <v>193</v>
      </c>
      <c r="F9" s="239"/>
      <c r="G9" s="240">
        <v>44470</v>
      </c>
      <c r="H9" s="241"/>
    </row>
    <row r="10" spans="1:9" ht="22.15" customHeight="1" outlineLevel="1" x14ac:dyDescent="0.3">
      <c r="A10" s="38" t="s">
        <v>168</v>
      </c>
      <c r="B10" s="38" t="s">
        <v>194</v>
      </c>
      <c r="C10" s="38" t="s">
        <v>195</v>
      </c>
      <c r="D10" s="38" t="s">
        <v>183</v>
      </c>
      <c r="E10" s="39" t="s">
        <v>189</v>
      </c>
      <c r="F10" s="42"/>
      <c r="G10" s="39" t="s">
        <v>196</v>
      </c>
      <c r="H10" s="133"/>
    </row>
    <row r="11" spans="1:9" ht="22.15" customHeight="1" outlineLevel="1" x14ac:dyDescent="0.3">
      <c r="A11" s="38" t="s">
        <v>168</v>
      </c>
      <c r="B11" s="38" t="s">
        <v>187</v>
      </c>
      <c r="C11" s="38" t="s">
        <v>197</v>
      </c>
      <c r="D11" s="38" t="s">
        <v>183</v>
      </c>
      <c r="E11" s="39" t="s">
        <v>189</v>
      </c>
      <c r="F11" s="42" t="s">
        <v>198</v>
      </c>
      <c r="G11" s="39" t="s">
        <v>199</v>
      </c>
      <c r="H11" s="133"/>
    </row>
    <row r="12" spans="1:9" ht="22.15" customHeight="1" outlineLevel="1" x14ac:dyDescent="0.3">
      <c r="A12" s="38" t="s">
        <v>168</v>
      </c>
      <c r="B12" s="38" t="s">
        <v>187</v>
      </c>
      <c r="C12" s="38" t="s">
        <v>200</v>
      </c>
      <c r="D12" s="38" t="s">
        <v>183</v>
      </c>
      <c r="E12" s="39" t="s">
        <v>189</v>
      </c>
      <c r="F12" s="42" t="s">
        <v>190</v>
      </c>
      <c r="G12" s="39" t="s">
        <v>199</v>
      </c>
      <c r="H12" s="133"/>
    </row>
    <row r="13" spans="1:9" s="256" customFormat="1" ht="22.15" customHeight="1" x14ac:dyDescent="0.3">
      <c r="A13" s="252" t="s">
        <v>201</v>
      </c>
      <c r="B13" s="252" t="s">
        <v>202</v>
      </c>
      <c r="C13" s="253"/>
      <c r="D13" s="253"/>
      <c r="E13" s="253"/>
      <c r="F13" s="253"/>
      <c r="G13" s="254"/>
      <c r="H13" s="255">
        <v>44404</v>
      </c>
      <c r="I13" s="256" t="s">
        <v>136</v>
      </c>
    </row>
    <row r="14" spans="1:9" ht="22.15" customHeight="1" x14ac:dyDescent="0.3">
      <c r="A14" s="92" t="s">
        <v>203</v>
      </c>
      <c r="B14" s="92" t="s">
        <v>204</v>
      </c>
      <c r="C14" s="93"/>
      <c r="D14" s="93"/>
      <c r="E14" s="93"/>
      <c r="F14" s="93"/>
      <c r="G14" s="94"/>
      <c r="H14" s="222">
        <v>44406</v>
      </c>
    </row>
    <row r="15" spans="1:9" s="65" customFormat="1" ht="22.15" customHeight="1" outlineLevel="1" x14ac:dyDescent="0.3">
      <c r="A15" s="60" t="s">
        <v>203</v>
      </c>
      <c r="B15" s="60" t="s">
        <v>187</v>
      </c>
      <c r="C15" s="110" t="s">
        <v>205</v>
      </c>
      <c r="D15" s="110" t="s">
        <v>172</v>
      </c>
      <c r="E15" s="61" t="s">
        <v>206</v>
      </c>
      <c r="F15" s="61" t="s">
        <v>173</v>
      </c>
      <c r="G15" s="62">
        <v>44259</v>
      </c>
      <c r="H15" s="62"/>
    </row>
    <row r="16" spans="1:9" ht="22.15" customHeight="1" outlineLevel="1" x14ac:dyDescent="0.3">
      <c r="A16" s="30" t="s">
        <v>203</v>
      </c>
      <c r="B16" s="30" t="s">
        <v>187</v>
      </c>
      <c r="C16" s="110" t="s">
        <v>205</v>
      </c>
      <c r="D16" s="110" t="s">
        <v>172</v>
      </c>
      <c r="E16" s="61" t="s">
        <v>206</v>
      </c>
      <c r="F16" s="32" t="s">
        <v>173</v>
      </c>
      <c r="G16" s="67">
        <v>43853</v>
      </c>
      <c r="H16" s="67"/>
    </row>
    <row r="17" spans="1:8" ht="22.15" customHeight="1" outlineLevel="1" x14ac:dyDescent="0.3">
      <c r="A17" s="30" t="s">
        <v>203</v>
      </c>
      <c r="B17" s="30" t="s">
        <v>187</v>
      </c>
      <c r="C17" s="110" t="s">
        <v>205</v>
      </c>
      <c r="D17" s="110" t="s">
        <v>172</v>
      </c>
      <c r="E17" s="61" t="s">
        <v>206</v>
      </c>
      <c r="F17" s="32" t="s">
        <v>173</v>
      </c>
      <c r="G17" s="67">
        <v>43853</v>
      </c>
      <c r="H17" s="67"/>
    </row>
    <row r="18" spans="1:8" ht="22.15" customHeight="1" outlineLevel="1" x14ac:dyDescent="0.3">
      <c r="A18" s="30" t="s">
        <v>203</v>
      </c>
      <c r="B18" s="30" t="s">
        <v>187</v>
      </c>
      <c r="C18" s="110" t="s">
        <v>205</v>
      </c>
      <c r="D18" s="110" t="s">
        <v>172</v>
      </c>
      <c r="E18" s="61" t="s">
        <v>206</v>
      </c>
      <c r="F18" s="32" t="s">
        <v>173</v>
      </c>
      <c r="G18" s="67">
        <v>42922</v>
      </c>
      <c r="H18" s="67"/>
    </row>
    <row r="19" spans="1:8" ht="22.15" customHeight="1" outlineLevel="1" x14ac:dyDescent="0.3">
      <c r="A19" s="30" t="s">
        <v>203</v>
      </c>
      <c r="B19" s="30" t="s">
        <v>187</v>
      </c>
      <c r="C19" s="110" t="s">
        <v>205</v>
      </c>
      <c r="D19" s="110" t="s">
        <v>172</v>
      </c>
      <c r="E19" s="61" t="s">
        <v>206</v>
      </c>
      <c r="F19" s="32" t="s">
        <v>173</v>
      </c>
      <c r="G19" s="67">
        <v>42922</v>
      </c>
      <c r="H19" s="67"/>
    </row>
    <row r="20" spans="1:8" ht="22.15" customHeight="1" outlineLevel="1" x14ac:dyDescent="0.3">
      <c r="A20" s="30" t="s">
        <v>203</v>
      </c>
      <c r="B20" s="30" t="s">
        <v>187</v>
      </c>
      <c r="C20" s="110" t="s">
        <v>205</v>
      </c>
      <c r="D20" s="110" t="s">
        <v>172</v>
      </c>
      <c r="E20" s="61" t="s">
        <v>206</v>
      </c>
      <c r="F20" s="32" t="s">
        <v>173</v>
      </c>
      <c r="G20" s="67">
        <v>41915</v>
      </c>
      <c r="H20" s="67"/>
    </row>
    <row r="21" spans="1:8" ht="22.15" customHeight="1" outlineLevel="1" x14ac:dyDescent="0.3">
      <c r="A21" s="30" t="s">
        <v>203</v>
      </c>
      <c r="B21" s="30" t="s">
        <v>187</v>
      </c>
      <c r="C21" s="30" t="s">
        <v>207</v>
      </c>
      <c r="D21" s="30" t="s">
        <v>183</v>
      </c>
      <c r="E21" s="61" t="s">
        <v>206</v>
      </c>
      <c r="F21" s="32" t="s">
        <v>173</v>
      </c>
      <c r="G21" s="67">
        <v>41849</v>
      </c>
      <c r="H21" s="67"/>
    </row>
    <row r="22" spans="1:8" ht="22.15" customHeight="1" outlineLevel="1" x14ac:dyDescent="0.3">
      <c r="A22" s="30" t="s">
        <v>203</v>
      </c>
      <c r="B22" s="30" t="s">
        <v>187</v>
      </c>
      <c r="C22" s="30" t="s">
        <v>208</v>
      </c>
      <c r="D22" s="30" t="s">
        <v>172</v>
      </c>
      <c r="E22" s="61" t="s">
        <v>206</v>
      </c>
      <c r="F22" s="32" t="s">
        <v>173</v>
      </c>
      <c r="G22" s="67">
        <v>41849</v>
      </c>
      <c r="H22" s="67"/>
    </row>
    <row r="23" spans="1:8" ht="22.15" customHeight="1" outlineLevel="1" x14ac:dyDescent="0.3">
      <c r="A23" s="30" t="s">
        <v>203</v>
      </c>
      <c r="B23" s="30" t="s">
        <v>187</v>
      </c>
      <c r="C23" s="30" t="s">
        <v>209</v>
      </c>
      <c r="D23" s="30" t="s">
        <v>172</v>
      </c>
      <c r="E23" s="61" t="s">
        <v>206</v>
      </c>
      <c r="F23" s="32" t="s">
        <v>173</v>
      </c>
      <c r="G23" s="67">
        <v>40305</v>
      </c>
      <c r="H23" s="67"/>
    </row>
    <row r="24" spans="1:8" ht="22.15" customHeight="1" outlineLevel="1" x14ac:dyDescent="0.3">
      <c r="A24" s="30" t="s">
        <v>203</v>
      </c>
      <c r="B24" s="30" t="s">
        <v>181</v>
      </c>
      <c r="C24" s="30" t="s">
        <v>210</v>
      </c>
      <c r="D24" s="30" t="s">
        <v>183</v>
      </c>
      <c r="E24" s="61" t="s">
        <v>206</v>
      </c>
      <c r="F24" s="31" t="s">
        <v>173</v>
      </c>
      <c r="G24" s="67">
        <v>44215</v>
      </c>
      <c r="H24" s="67"/>
    </row>
    <row r="25" spans="1:8" ht="22.15" customHeight="1" outlineLevel="1" x14ac:dyDescent="0.3">
      <c r="A25" s="30" t="s">
        <v>203</v>
      </c>
      <c r="B25" s="30" t="s">
        <v>211</v>
      </c>
      <c r="C25" s="30" t="s">
        <v>212</v>
      </c>
      <c r="D25" s="30" t="s">
        <v>183</v>
      </c>
      <c r="E25" s="61" t="s">
        <v>206</v>
      </c>
      <c r="F25" s="33" t="s">
        <v>213</v>
      </c>
      <c r="G25" s="214" t="s">
        <v>214</v>
      </c>
      <c r="H25" s="33"/>
    </row>
    <row r="26" spans="1:8" ht="22.15" customHeight="1" outlineLevel="1" x14ac:dyDescent="0.3">
      <c r="A26" s="30" t="s">
        <v>203</v>
      </c>
      <c r="B26" s="30" t="s">
        <v>215</v>
      </c>
      <c r="C26" s="30" t="s">
        <v>216</v>
      </c>
      <c r="D26" s="30" t="s">
        <v>183</v>
      </c>
      <c r="E26" s="61" t="s">
        <v>206</v>
      </c>
      <c r="F26" s="33" t="s">
        <v>213</v>
      </c>
      <c r="G26" s="214" t="s">
        <v>214</v>
      </c>
      <c r="H26" s="33"/>
    </row>
    <row r="27" spans="1:8" s="73" customFormat="1" ht="22.15" customHeight="1" outlineLevel="1" x14ac:dyDescent="0.3">
      <c r="A27" s="60" t="s">
        <v>203</v>
      </c>
      <c r="B27" s="60" t="s">
        <v>217</v>
      </c>
      <c r="C27" s="60" t="s">
        <v>218</v>
      </c>
      <c r="D27" s="60" t="s">
        <v>183</v>
      </c>
      <c r="E27" s="61" t="s">
        <v>206</v>
      </c>
      <c r="F27" s="33" t="s">
        <v>213</v>
      </c>
      <c r="G27" s="214" t="s">
        <v>214</v>
      </c>
      <c r="H27" s="33"/>
    </row>
    <row r="28" spans="1:8" ht="22.15" customHeight="1" outlineLevel="1" x14ac:dyDescent="0.3">
      <c r="A28" s="30" t="s">
        <v>203</v>
      </c>
      <c r="B28" s="30" t="s">
        <v>187</v>
      </c>
      <c r="C28" s="30" t="s">
        <v>219</v>
      </c>
      <c r="D28" s="30" t="s">
        <v>183</v>
      </c>
      <c r="E28" s="32" t="s">
        <v>220</v>
      </c>
      <c r="F28" s="31" t="s">
        <v>173</v>
      </c>
      <c r="G28" s="67">
        <v>44267</v>
      </c>
      <c r="H28" s="67"/>
    </row>
    <row r="29" spans="1:8" ht="22.15" customHeight="1" outlineLevel="1" x14ac:dyDescent="0.3">
      <c r="A29" s="30" t="s">
        <v>203</v>
      </c>
      <c r="B29" s="30" t="s">
        <v>187</v>
      </c>
      <c r="C29" s="30" t="s">
        <v>221</v>
      </c>
      <c r="D29" s="30" t="s">
        <v>183</v>
      </c>
      <c r="E29" s="32" t="s">
        <v>220</v>
      </c>
      <c r="F29" s="31" t="s">
        <v>173</v>
      </c>
      <c r="G29" s="67">
        <v>44267</v>
      </c>
      <c r="H29" s="67"/>
    </row>
    <row r="30" spans="1:8" ht="22.15" customHeight="1" outlineLevel="1" x14ac:dyDescent="0.3">
      <c r="A30" s="30" t="s">
        <v>203</v>
      </c>
      <c r="B30" s="30" t="s">
        <v>181</v>
      </c>
      <c r="C30" s="30" t="s">
        <v>222</v>
      </c>
      <c r="D30" s="30" t="s">
        <v>183</v>
      </c>
      <c r="E30" s="33" t="s">
        <v>223</v>
      </c>
      <c r="F30" s="33" t="s">
        <v>223</v>
      </c>
      <c r="G30" s="33" t="s">
        <v>224</v>
      </c>
      <c r="H30" s="33"/>
    </row>
    <row r="31" spans="1:8" s="73" customFormat="1" ht="22.15" customHeight="1" outlineLevel="1" x14ac:dyDescent="0.3">
      <c r="A31" s="60" t="s">
        <v>203</v>
      </c>
      <c r="B31" s="60" t="s">
        <v>225</v>
      </c>
      <c r="C31" s="60" t="s">
        <v>226</v>
      </c>
      <c r="D31" s="60" t="s">
        <v>183</v>
      </c>
      <c r="E31" s="33" t="s">
        <v>223</v>
      </c>
      <c r="F31" s="33" t="s">
        <v>223</v>
      </c>
      <c r="G31" s="33" t="s">
        <v>224</v>
      </c>
      <c r="H31" s="33"/>
    </row>
    <row r="32" spans="1:8" ht="22.15" customHeight="1" outlineLevel="1" x14ac:dyDescent="0.3">
      <c r="A32" s="30" t="s">
        <v>203</v>
      </c>
      <c r="B32" s="30" t="s">
        <v>187</v>
      </c>
      <c r="C32" s="30" t="s">
        <v>227</v>
      </c>
      <c r="D32" s="30" t="s">
        <v>183</v>
      </c>
      <c r="E32" s="32" t="s">
        <v>224</v>
      </c>
      <c r="F32" s="31" t="s">
        <v>224</v>
      </c>
      <c r="G32" s="32" t="s">
        <v>224</v>
      </c>
      <c r="H32" s="32"/>
    </row>
    <row r="33" spans="1:8" ht="41.65" customHeight="1" outlineLevel="1" x14ac:dyDescent="0.3">
      <c r="A33" s="30" t="s">
        <v>203</v>
      </c>
      <c r="B33" s="30" t="s">
        <v>187</v>
      </c>
      <c r="C33" s="30" t="s">
        <v>228</v>
      </c>
      <c r="D33" s="30" t="s">
        <v>183</v>
      </c>
      <c r="E33" s="67" t="s">
        <v>229</v>
      </c>
      <c r="F33" s="31" t="s">
        <v>230</v>
      </c>
      <c r="G33" s="260">
        <v>44407</v>
      </c>
      <c r="H33" s="67"/>
    </row>
    <row r="34" spans="1:8" s="27" customFormat="1" ht="22.15" customHeight="1" x14ac:dyDescent="0.3">
      <c r="A34" s="92" t="s">
        <v>231</v>
      </c>
      <c r="B34" s="92" t="s">
        <v>232</v>
      </c>
      <c r="C34" s="95"/>
      <c r="D34" s="95"/>
      <c r="E34" s="95"/>
      <c r="F34" s="95"/>
      <c r="G34" s="96"/>
      <c r="H34" s="222">
        <v>44405</v>
      </c>
    </row>
    <row r="35" spans="1:8" s="27" customFormat="1" ht="22.15" customHeight="1" outlineLevel="2" x14ac:dyDescent="0.3">
      <c r="A35" s="30" t="s">
        <v>231</v>
      </c>
      <c r="B35" s="30" t="s">
        <v>215</v>
      </c>
      <c r="C35" s="30" t="s">
        <v>216</v>
      </c>
      <c r="D35" s="30" t="s">
        <v>183</v>
      </c>
      <c r="E35" s="33" t="s">
        <v>233</v>
      </c>
      <c r="F35" s="33" t="s">
        <v>233</v>
      </c>
      <c r="G35" s="33" t="s">
        <v>224</v>
      </c>
      <c r="H35" s="33"/>
    </row>
    <row r="36" spans="1:8" s="27" customFormat="1" ht="22.15" customHeight="1" outlineLevel="2" x14ac:dyDescent="0.3">
      <c r="A36" s="30" t="s">
        <v>231</v>
      </c>
      <c r="B36" s="30" t="s">
        <v>225</v>
      </c>
      <c r="C36" s="30" t="s">
        <v>226</v>
      </c>
      <c r="D36" s="30" t="s">
        <v>183</v>
      </c>
      <c r="E36" s="33" t="s">
        <v>233</v>
      </c>
      <c r="F36" s="33" t="s">
        <v>233</v>
      </c>
      <c r="G36" s="33" t="s">
        <v>224</v>
      </c>
      <c r="H36" s="33"/>
    </row>
    <row r="37" spans="1:8" s="27" customFormat="1" ht="22.15" customHeight="1" outlineLevel="2" x14ac:dyDescent="0.3">
      <c r="A37" s="30" t="s">
        <v>231</v>
      </c>
      <c r="B37" s="30" t="s">
        <v>211</v>
      </c>
      <c r="C37" s="30" t="s">
        <v>212</v>
      </c>
      <c r="D37" s="30" t="s">
        <v>183</v>
      </c>
      <c r="E37" s="69"/>
      <c r="F37" s="33" t="s">
        <v>234</v>
      </c>
      <c r="G37" s="33" t="s">
        <v>214</v>
      </c>
      <c r="H37" s="33"/>
    </row>
    <row r="38" spans="1:8" s="27" customFormat="1" ht="22.15" customHeight="1" outlineLevel="2" x14ac:dyDescent="0.3">
      <c r="A38" s="30" t="s">
        <v>231</v>
      </c>
      <c r="B38" s="30" t="s">
        <v>217</v>
      </c>
      <c r="C38" s="30" t="s">
        <v>218</v>
      </c>
      <c r="D38" s="30" t="s">
        <v>183</v>
      </c>
      <c r="E38" s="31"/>
      <c r="F38" s="33" t="s">
        <v>235</v>
      </c>
      <c r="G38" s="33" t="s">
        <v>214</v>
      </c>
      <c r="H38" s="33"/>
    </row>
    <row r="39" spans="1:8" s="27" customFormat="1" ht="22.15" customHeight="1" outlineLevel="2" x14ac:dyDescent="0.3">
      <c r="A39" s="30" t="s">
        <v>231</v>
      </c>
      <c r="B39" s="30" t="s">
        <v>181</v>
      </c>
      <c r="C39" s="30" t="s">
        <v>222</v>
      </c>
      <c r="D39" s="30" t="s">
        <v>183</v>
      </c>
      <c r="E39" s="33" t="s">
        <v>233</v>
      </c>
      <c r="F39" s="33" t="s">
        <v>233</v>
      </c>
      <c r="G39" s="33" t="s">
        <v>224</v>
      </c>
      <c r="H39" s="33"/>
    </row>
    <row r="40" spans="1:8" s="27" customFormat="1" ht="22.15" customHeight="1" outlineLevel="2" x14ac:dyDescent="0.3">
      <c r="A40" s="30" t="s">
        <v>231</v>
      </c>
      <c r="B40" s="30" t="s">
        <v>170</v>
      </c>
      <c r="C40" s="30" t="s">
        <v>171</v>
      </c>
      <c r="D40" s="30" t="s">
        <v>172</v>
      </c>
      <c r="E40" s="33" t="s">
        <v>173</v>
      </c>
      <c r="F40" s="33" t="s">
        <v>173</v>
      </c>
      <c r="G40" s="61" t="s">
        <v>236</v>
      </c>
      <c r="H40" s="61"/>
    </row>
    <row r="41" spans="1:8" s="27" customFormat="1" ht="22.15" customHeight="1" outlineLevel="2" x14ac:dyDescent="0.3">
      <c r="A41" s="30" t="s">
        <v>231</v>
      </c>
      <c r="B41" s="30" t="s">
        <v>181</v>
      </c>
      <c r="C41" s="30" t="s">
        <v>237</v>
      </c>
      <c r="D41" s="30" t="s">
        <v>183</v>
      </c>
      <c r="E41" s="33" t="s">
        <v>238</v>
      </c>
      <c r="F41" s="31" t="s">
        <v>238</v>
      </c>
      <c r="G41" s="62">
        <v>44215</v>
      </c>
      <c r="H41" s="62"/>
    </row>
    <row r="42" spans="1:8" s="27" customFormat="1" ht="22.15" customHeight="1" outlineLevel="2" x14ac:dyDescent="0.3">
      <c r="A42" s="30" t="s">
        <v>231</v>
      </c>
      <c r="B42" s="30" t="s">
        <v>239</v>
      </c>
      <c r="C42" s="30" t="s">
        <v>240</v>
      </c>
      <c r="D42" s="30" t="s">
        <v>172</v>
      </c>
      <c r="E42" s="31" t="s">
        <v>241</v>
      </c>
      <c r="F42" s="31" t="s">
        <v>241</v>
      </c>
      <c r="G42" s="67">
        <v>43872</v>
      </c>
      <c r="H42" s="67"/>
    </row>
    <row r="43" spans="1:8" s="27" customFormat="1" ht="22.15" customHeight="1" outlineLevel="2" x14ac:dyDescent="0.3">
      <c r="A43" s="30" t="s">
        <v>231</v>
      </c>
      <c r="B43" s="30" t="s">
        <v>187</v>
      </c>
      <c r="C43" s="29" t="s">
        <v>242</v>
      </c>
      <c r="D43" s="29" t="s">
        <v>172</v>
      </c>
      <c r="E43" s="31" t="s">
        <v>243</v>
      </c>
      <c r="F43" s="31" t="s">
        <v>243</v>
      </c>
      <c r="G43" s="67" t="s">
        <v>244</v>
      </c>
      <c r="H43" s="67"/>
    </row>
    <row r="44" spans="1:8" s="27" customFormat="1" ht="22.15" customHeight="1" outlineLevel="2" x14ac:dyDescent="0.3">
      <c r="A44" s="30" t="s">
        <v>231</v>
      </c>
      <c r="B44" s="30" t="s">
        <v>187</v>
      </c>
      <c r="C44" s="29" t="s">
        <v>208</v>
      </c>
      <c r="D44" s="29" t="s">
        <v>172</v>
      </c>
      <c r="E44" s="33" t="s">
        <v>241</v>
      </c>
      <c r="F44" s="33" t="s">
        <v>241</v>
      </c>
      <c r="G44" s="62">
        <v>44287</v>
      </c>
      <c r="H44" s="62"/>
    </row>
    <row r="45" spans="1:8" s="27" customFormat="1" ht="22.15" customHeight="1" outlineLevel="2" x14ac:dyDescent="0.3">
      <c r="A45" s="30" t="s">
        <v>231</v>
      </c>
      <c r="B45" s="30" t="s">
        <v>187</v>
      </c>
      <c r="C45" s="29" t="s">
        <v>245</v>
      </c>
      <c r="D45" s="29" t="s">
        <v>172</v>
      </c>
      <c r="E45" s="33" t="s">
        <v>241</v>
      </c>
      <c r="F45" s="33" t="s">
        <v>241</v>
      </c>
      <c r="G45" s="62">
        <v>44270</v>
      </c>
      <c r="H45" s="62"/>
    </row>
    <row r="46" spans="1:8" s="27" customFormat="1" ht="22.15" customHeight="1" outlineLevel="2" x14ac:dyDescent="0.3">
      <c r="A46" s="30" t="s">
        <v>231</v>
      </c>
      <c r="B46" s="30" t="s">
        <v>187</v>
      </c>
      <c r="C46" s="30" t="s">
        <v>219</v>
      </c>
      <c r="D46" s="30" t="s">
        <v>183</v>
      </c>
      <c r="E46" s="32" t="s">
        <v>173</v>
      </c>
      <c r="F46" s="31" t="s">
        <v>173</v>
      </c>
      <c r="G46" s="62">
        <v>44292</v>
      </c>
      <c r="H46" s="62"/>
    </row>
    <row r="47" spans="1:8" s="27" customFormat="1" ht="22.15" customHeight="1" outlineLevel="2" x14ac:dyDescent="0.3">
      <c r="A47" s="30" t="s">
        <v>231</v>
      </c>
      <c r="B47" s="30" t="s">
        <v>187</v>
      </c>
      <c r="C47" s="30" t="s">
        <v>246</v>
      </c>
      <c r="D47" s="30" t="s">
        <v>183</v>
      </c>
      <c r="E47" s="32" t="s">
        <v>173</v>
      </c>
      <c r="F47" s="31" t="s">
        <v>247</v>
      </c>
      <c r="G47" s="62">
        <v>44305</v>
      </c>
      <c r="H47" s="221"/>
    </row>
    <row r="48" spans="1:8" s="27" customFormat="1" ht="22.15" customHeight="1" outlineLevel="2" x14ac:dyDescent="0.3">
      <c r="A48" s="30" t="s">
        <v>231</v>
      </c>
      <c r="B48" s="30" t="s">
        <v>187</v>
      </c>
      <c r="C48" s="30" t="s">
        <v>228</v>
      </c>
      <c r="D48" s="30" t="s">
        <v>183</v>
      </c>
      <c r="E48" s="32" t="s">
        <v>173</v>
      </c>
      <c r="F48" s="31" t="s">
        <v>247</v>
      </c>
      <c r="G48" s="62" t="s">
        <v>247</v>
      </c>
      <c r="H48" s="62"/>
    </row>
    <row r="49" spans="1:8" s="27" customFormat="1" ht="22.15" customHeight="1" outlineLevel="2" x14ac:dyDescent="0.3">
      <c r="A49" s="30" t="s">
        <v>231</v>
      </c>
      <c r="B49" s="30" t="s">
        <v>248</v>
      </c>
      <c r="C49" s="30" t="s">
        <v>249</v>
      </c>
      <c r="D49" s="30" t="s">
        <v>183</v>
      </c>
      <c r="E49" s="33" t="s">
        <v>250</v>
      </c>
      <c r="F49" s="33" t="s">
        <v>251</v>
      </c>
      <c r="G49" s="33" t="s">
        <v>247</v>
      </c>
      <c r="H49" s="33"/>
    </row>
    <row r="50" spans="1:8" s="27" customFormat="1" ht="22.15" customHeight="1" outlineLevel="2" x14ac:dyDescent="0.3">
      <c r="A50" s="30" t="s">
        <v>231</v>
      </c>
      <c r="B50" s="30" t="s">
        <v>187</v>
      </c>
      <c r="C50" s="30" t="s">
        <v>252</v>
      </c>
      <c r="D50" s="30" t="s">
        <v>183</v>
      </c>
      <c r="E50" s="32" t="s">
        <v>253</v>
      </c>
      <c r="F50" s="31" t="s">
        <v>251</v>
      </c>
      <c r="G50" s="261">
        <v>44470</v>
      </c>
      <c r="H50" s="261"/>
    </row>
    <row r="51" spans="1:8" ht="22.15" customHeight="1" x14ac:dyDescent="0.3">
      <c r="A51" s="92" t="s">
        <v>254</v>
      </c>
      <c r="B51" s="92" t="s">
        <v>255</v>
      </c>
      <c r="C51" s="93"/>
      <c r="D51" s="93"/>
      <c r="E51" s="93"/>
      <c r="F51" s="93"/>
      <c r="G51" s="94"/>
      <c r="H51" s="222">
        <v>44405</v>
      </c>
    </row>
    <row r="52" spans="1:8" ht="22.15" customHeight="1" outlineLevel="2" x14ac:dyDescent="0.3">
      <c r="A52" s="83" t="s">
        <v>254</v>
      </c>
      <c r="B52" s="83" t="s">
        <v>170</v>
      </c>
      <c r="C52" s="83" t="s">
        <v>171</v>
      </c>
      <c r="D52" s="83" t="s">
        <v>172</v>
      </c>
      <c r="E52" s="48"/>
      <c r="F52" s="48" t="s">
        <v>256</v>
      </c>
      <c r="G52" s="79"/>
      <c r="H52" s="79"/>
    </row>
    <row r="53" spans="1:8" s="27" customFormat="1" ht="22.15" customHeight="1" outlineLevel="2" x14ac:dyDescent="0.3">
      <c r="A53" s="198" t="s">
        <v>254</v>
      </c>
      <c r="B53" s="198" t="s">
        <v>175</v>
      </c>
      <c r="C53" s="198" t="s">
        <v>257</v>
      </c>
      <c r="D53" s="198" t="s">
        <v>172</v>
      </c>
      <c r="E53" s="198"/>
      <c r="F53" s="198"/>
      <c r="G53" s="42" t="s">
        <v>258</v>
      </c>
      <c r="H53" s="42"/>
    </row>
    <row r="54" spans="1:8" s="27" customFormat="1" ht="22.15" customHeight="1" outlineLevel="2" x14ac:dyDescent="0.3">
      <c r="A54" s="38" t="s">
        <v>254</v>
      </c>
      <c r="B54" s="38" t="s">
        <v>187</v>
      </c>
      <c r="C54" s="38" t="s">
        <v>188</v>
      </c>
      <c r="D54" s="38" t="s">
        <v>172</v>
      </c>
      <c r="E54" s="39"/>
      <c r="F54" s="37"/>
      <c r="G54" s="39" t="s">
        <v>259</v>
      </c>
      <c r="H54" s="39"/>
    </row>
    <row r="55" spans="1:8" s="27" customFormat="1" ht="22.15" customHeight="1" outlineLevel="2" x14ac:dyDescent="0.3">
      <c r="A55" s="38" t="s">
        <v>254</v>
      </c>
      <c r="B55" s="38" t="s">
        <v>187</v>
      </c>
      <c r="C55" s="38" t="s">
        <v>260</v>
      </c>
      <c r="D55" s="38" t="s">
        <v>183</v>
      </c>
      <c r="E55" s="39"/>
      <c r="F55" s="37"/>
      <c r="G55" s="39" t="s">
        <v>259</v>
      </c>
      <c r="H55" s="39"/>
    </row>
    <row r="56" spans="1:8" s="27" customFormat="1" ht="22.15" customHeight="1" outlineLevel="2" x14ac:dyDescent="0.3">
      <c r="A56" s="38" t="s">
        <v>254</v>
      </c>
      <c r="B56" s="38" t="s">
        <v>181</v>
      </c>
      <c r="C56" s="38" t="s">
        <v>182</v>
      </c>
      <c r="D56" s="38" t="s">
        <v>183</v>
      </c>
      <c r="E56" s="39"/>
      <c r="F56" s="37"/>
      <c r="G56" s="39" t="s">
        <v>261</v>
      </c>
      <c r="H56" s="39"/>
    </row>
    <row r="57" spans="1:8" s="27" customFormat="1" ht="22.15" customHeight="1" outlineLevel="2" x14ac:dyDescent="0.3">
      <c r="A57" s="38" t="s">
        <v>254</v>
      </c>
      <c r="B57" s="38" t="s">
        <v>194</v>
      </c>
      <c r="C57" s="38" t="s">
        <v>195</v>
      </c>
      <c r="D57" s="38" t="s">
        <v>183</v>
      </c>
      <c r="E57" s="39"/>
      <c r="F57" s="37"/>
      <c r="G57" s="39" t="s">
        <v>259</v>
      </c>
      <c r="H57" s="39"/>
    </row>
    <row r="58" spans="1:8" s="27" customFormat="1" ht="22.15" customHeight="1" outlineLevel="2" x14ac:dyDescent="0.3">
      <c r="A58" s="38" t="s">
        <v>254</v>
      </c>
      <c r="B58" s="38" t="s">
        <v>187</v>
      </c>
      <c r="C58" s="38" t="s">
        <v>197</v>
      </c>
      <c r="D58" s="38" t="s">
        <v>183</v>
      </c>
      <c r="E58" s="39"/>
      <c r="F58" s="37"/>
      <c r="G58" s="39" t="s">
        <v>262</v>
      </c>
      <c r="H58" s="39"/>
    </row>
    <row r="59" spans="1:8" ht="22.15" customHeight="1" outlineLevel="2" x14ac:dyDescent="0.3">
      <c r="A59" s="38" t="s">
        <v>254</v>
      </c>
      <c r="B59" s="38" t="s">
        <v>187</v>
      </c>
      <c r="C59" s="38" t="s">
        <v>200</v>
      </c>
      <c r="D59" s="38" t="s">
        <v>183</v>
      </c>
      <c r="E59" s="39"/>
      <c r="F59" s="81"/>
      <c r="G59" s="39" t="s">
        <v>262</v>
      </c>
      <c r="H59" s="39"/>
    </row>
    <row r="60" spans="1:8" s="27" customFormat="1" ht="22.15" customHeight="1" x14ac:dyDescent="0.3">
      <c r="A60" s="92" t="s">
        <v>263</v>
      </c>
      <c r="B60" s="92" t="s">
        <v>264</v>
      </c>
      <c r="C60" s="95"/>
      <c r="D60" s="95"/>
      <c r="E60" s="95"/>
      <c r="F60" s="95"/>
      <c r="G60" s="96"/>
      <c r="H60" s="222">
        <v>44405</v>
      </c>
    </row>
    <row r="61" spans="1:8" s="27" customFormat="1" ht="22.15" customHeight="1" outlineLevel="1" x14ac:dyDescent="0.3">
      <c r="A61" s="30" t="s">
        <v>263</v>
      </c>
      <c r="B61" s="30" t="s">
        <v>187</v>
      </c>
      <c r="C61" s="29" t="s">
        <v>208</v>
      </c>
      <c r="D61" s="29" t="s">
        <v>172</v>
      </c>
      <c r="E61" s="31"/>
      <c r="F61" s="32" t="s">
        <v>241</v>
      </c>
      <c r="G61" s="82">
        <v>42005</v>
      </c>
      <c r="H61" s="82"/>
    </row>
    <row r="62" spans="1:8" s="27" customFormat="1" ht="22.15" customHeight="1" outlineLevel="1" x14ac:dyDescent="0.3">
      <c r="A62" s="30" t="s">
        <v>263</v>
      </c>
      <c r="B62" s="30" t="s">
        <v>175</v>
      </c>
      <c r="C62" s="30" t="s">
        <v>257</v>
      </c>
      <c r="D62" s="30" t="s">
        <v>172</v>
      </c>
      <c r="E62" s="31"/>
      <c r="F62" s="30" t="s">
        <v>265</v>
      </c>
      <c r="G62" s="30" t="s">
        <v>265</v>
      </c>
      <c r="H62" s="30"/>
    </row>
    <row r="63" spans="1:8" s="27" customFormat="1" ht="22.15" customHeight="1" outlineLevel="1" x14ac:dyDescent="0.3">
      <c r="A63" s="30" t="s">
        <v>263</v>
      </c>
      <c r="B63" s="30" t="s">
        <v>187</v>
      </c>
      <c r="C63" s="30" t="s">
        <v>266</v>
      </c>
      <c r="D63" s="30" t="s">
        <v>183</v>
      </c>
      <c r="E63" s="32"/>
      <c r="F63" s="32" t="s">
        <v>241</v>
      </c>
      <c r="G63" s="82">
        <v>43800</v>
      </c>
      <c r="H63" s="82"/>
    </row>
    <row r="64" spans="1:8" s="27" customFormat="1" ht="22.15" customHeight="1" outlineLevel="1" x14ac:dyDescent="0.3">
      <c r="A64" s="30" t="s">
        <v>263</v>
      </c>
      <c r="B64" s="30" t="s">
        <v>187</v>
      </c>
      <c r="C64" s="29" t="s">
        <v>245</v>
      </c>
      <c r="D64" s="29" t="s">
        <v>172</v>
      </c>
      <c r="E64" s="31"/>
      <c r="F64" s="32" t="s">
        <v>241</v>
      </c>
      <c r="G64" s="82">
        <v>43756</v>
      </c>
      <c r="H64" s="82"/>
    </row>
    <row r="65" spans="1:8" s="27" customFormat="1" ht="22.15" customHeight="1" outlineLevel="1" x14ac:dyDescent="0.3">
      <c r="A65" s="30" t="s">
        <v>263</v>
      </c>
      <c r="B65" s="30" t="s">
        <v>187</v>
      </c>
      <c r="C65" s="29" t="s">
        <v>245</v>
      </c>
      <c r="D65" s="29" t="s">
        <v>172</v>
      </c>
      <c r="E65" s="31"/>
      <c r="F65" s="32" t="s">
        <v>241</v>
      </c>
      <c r="G65" s="82">
        <v>43757</v>
      </c>
      <c r="H65" s="82"/>
    </row>
    <row r="66" spans="1:8" s="27" customFormat="1" ht="22.15" customHeight="1" outlineLevel="1" x14ac:dyDescent="0.3">
      <c r="A66" s="30" t="s">
        <v>263</v>
      </c>
      <c r="B66" s="30" t="s">
        <v>181</v>
      </c>
      <c r="C66" s="30" t="s">
        <v>267</v>
      </c>
      <c r="D66" s="30" t="s">
        <v>183</v>
      </c>
      <c r="E66" s="32"/>
      <c r="F66" s="32" t="s">
        <v>241</v>
      </c>
      <c r="G66" s="82">
        <v>43800</v>
      </c>
      <c r="H66" s="82"/>
    </row>
    <row r="67" spans="1:8" s="27" customFormat="1" ht="22.15" customHeight="1" outlineLevel="1" x14ac:dyDescent="0.3">
      <c r="A67" s="30" t="s">
        <v>263</v>
      </c>
      <c r="B67" s="30" t="s">
        <v>187</v>
      </c>
      <c r="C67" s="47" t="s">
        <v>207</v>
      </c>
      <c r="D67" s="47" t="s">
        <v>183</v>
      </c>
      <c r="E67" s="31"/>
      <c r="F67" s="32" t="s">
        <v>241</v>
      </c>
      <c r="G67" s="82">
        <v>44409</v>
      </c>
      <c r="H67" s="82"/>
    </row>
    <row r="68" spans="1:8" s="27" customFormat="1" ht="22.15" customHeight="1" outlineLevel="1" x14ac:dyDescent="0.3">
      <c r="A68" s="30" t="s">
        <v>263</v>
      </c>
      <c r="B68" s="30" t="s">
        <v>187</v>
      </c>
      <c r="C68" s="29" t="s">
        <v>245</v>
      </c>
      <c r="D68" s="29" t="s">
        <v>172</v>
      </c>
      <c r="E68" s="31"/>
      <c r="F68" s="32" t="s">
        <v>241</v>
      </c>
      <c r="G68" s="82">
        <v>44409</v>
      </c>
      <c r="H68" s="82"/>
    </row>
    <row r="69" spans="1:8" s="27" customFormat="1" ht="22.15" customHeight="1" outlineLevel="1" x14ac:dyDescent="0.3">
      <c r="A69" s="30" t="s">
        <v>263</v>
      </c>
      <c r="B69" s="30" t="s">
        <v>268</v>
      </c>
      <c r="C69" s="30" t="s">
        <v>269</v>
      </c>
      <c r="D69" s="30" t="s">
        <v>172</v>
      </c>
      <c r="E69" s="31"/>
      <c r="F69" s="31" t="s">
        <v>270</v>
      </c>
      <c r="G69" s="67">
        <v>44112</v>
      </c>
      <c r="H69" s="67"/>
    </row>
    <row r="70" spans="1:8" s="27" customFormat="1" ht="22.15" customHeight="1" outlineLevel="1" x14ac:dyDescent="0.3">
      <c r="A70" s="30" t="s">
        <v>263</v>
      </c>
      <c r="B70" s="30" t="s">
        <v>248</v>
      </c>
      <c r="C70" s="30" t="s">
        <v>271</v>
      </c>
      <c r="D70" s="30" t="s">
        <v>183</v>
      </c>
      <c r="E70" s="32"/>
      <c r="F70" s="32" t="s">
        <v>272</v>
      </c>
      <c r="G70" s="32"/>
      <c r="H70" s="32"/>
    </row>
    <row r="71" spans="1:8" s="27" customFormat="1" ht="22.15" customHeight="1" outlineLevel="1" x14ac:dyDescent="0.3">
      <c r="A71" s="30" t="s">
        <v>263</v>
      </c>
      <c r="B71" s="30" t="s">
        <v>187</v>
      </c>
      <c r="C71" s="30" t="s">
        <v>273</v>
      </c>
      <c r="D71" s="30" t="s">
        <v>183</v>
      </c>
      <c r="E71" s="32" t="s">
        <v>274</v>
      </c>
      <c r="F71" s="32"/>
      <c r="G71" s="32" t="s">
        <v>224</v>
      </c>
      <c r="H71" s="32"/>
    </row>
    <row r="72" spans="1:8" s="27" customFormat="1" ht="22.15" customHeight="1" outlineLevel="1" x14ac:dyDescent="0.3">
      <c r="A72" s="38" t="s">
        <v>263</v>
      </c>
      <c r="B72" s="38" t="s">
        <v>170</v>
      </c>
      <c r="C72" s="38" t="s">
        <v>275</v>
      </c>
      <c r="D72" s="38" t="s">
        <v>172</v>
      </c>
      <c r="E72" s="41"/>
      <c r="F72" s="41" t="s">
        <v>276</v>
      </c>
      <c r="G72" s="41"/>
      <c r="H72" s="41"/>
    </row>
    <row r="73" spans="1:8" s="27" customFormat="1" ht="22.15" customHeight="1" outlineLevel="1" x14ac:dyDescent="0.3">
      <c r="A73" s="211" t="s">
        <v>263</v>
      </c>
      <c r="B73" s="211" t="s">
        <v>187</v>
      </c>
      <c r="C73" s="211" t="s">
        <v>277</v>
      </c>
      <c r="D73" s="211" t="s">
        <v>183</v>
      </c>
      <c r="E73" s="212" t="s">
        <v>278</v>
      </c>
      <c r="F73" s="212"/>
      <c r="G73" s="212" t="s">
        <v>279</v>
      </c>
      <c r="H73" s="39"/>
    </row>
    <row r="74" spans="1:8" s="27" customFormat="1" ht="22.15" customHeight="1" outlineLevel="1" x14ac:dyDescent="0.3">
      <c r="A74" s="211" t="s">
        <v>263</v>
      </c>
      <c r="B74" s="211" t="s">
        <v>187</v>
      </c>
      <c r="C74" s="211" t="s">
        <v>280</v>
      </c>
      <c r="D74" s="211" t="s">
        <v>183</v>
      </c>
      <c r="E74" s="212" t="s">
        <v>281</v>
      </c>
      <c r="F74" s="212"/>
      <c r="G74" s="212" t="s">
        <v>279</v>
      </c>
      <c r="H74" s="39"/>
    </row>
    <row r="75" spans="1:8" s="27" customFormat="1" ht="22.15" customHeight="1" outlineLevel="1" x14ac:dyDescent="0.3">
      <c r="A75" s="38" t="s">
        <v>263</v>
      </c>
      <c r="B75" s="38" t="s">
        <v>187</v>
      </c>
      <c r="C75" s="38" t="s">
        <v>282</v>
      </c>
      <c r="D75" s="38" t="s">
        <v>183</v>
      </c>
      <c r="E75" s="39" t="s">
        <v>283</v>
      </c>
      <c r="F75" s="39"/>
      <c r="G75" s="39" t="s">
        <v>279</v>
      </c>
      <c r="H75" s="39"/>
    </row>
    <row r="76" spans="1:8" s="27" customFormat="1" ht="22.15" customHeight="1" outlineLevel="1" x14ac:dyDescent="0.3">
      <c r="A76" s="38" t="s">
        <v>263</v>
      </c>
      <c r="B76" s="38" t="s">
        <v>181</v>
      </c>
      <c r="C76" s="38" t="s">
        <v>284</v>
      </c>
      <c r="D76" s="38" t="s">
        <v>183</v>
      </c>
      <c r="E76" s="39" t="s">
        <v>285</v>
      </c>
      <c r="F76" s="39"/>
      <c r="G76" s="39" t="s">
        <v>279</v>
      </c>
      <c r="H76" s="39"/>
    </row>
    <row r="77" spans="1:8" s="27" customFormat="1" ht="22.15" customHeight="1" outlineLevel="1" x14ac:dyDescent="0.3">
      <c r="A77" s="38" t="s">
        <v>263</v>
      </c>
      <c r="B77" s="38" t="s">
        <v>181</v>
      </c>
      <c r="C77" s="38" t="s">
        <v>286</v>
      </c>
      <c r="D77" s="38" t="s">
        <v>183</v>
      </c>
      <c r="E77" s="39" t="s">
        <v>283</v>
      </c>
      <c r="F77" s="39"/>
      <c r="G77" s="39" t="s">
        <v>279</v>
      </c>
      <c r="H77" s="39"/>
    </row>
    <row r="78" spans="1:8" s="27" customFormat="1" ht="22.15" customHeight="1" outlineLevel="1" x14ac:dyDescent="0.3">
      <c r="A78" s="38" t="s">
        <v>263</v>
      </c>
      <c r="B78" s="38" t="s">
        <v>187</v>
      </c>
      <c r="C78" s="38" t="s">
        <v>287</v>
      </c>
      <c r="D78" s="38" t="s">
        <v>183</v>
      </c>
      <c r="E78" s="39" t="s">
        <v>288</v>
      </c>
      <c r="F78" s="39"/>
      <c r="G78" s="39" t="s">
        <v>289</v>
      </c>
      <c r="H78" s="39"/>
    </row>
    <row r="79" spans="1:8" s="27" customFormat="1" ht="22.15" customHeight="1" outlineLevel="1" x14ac:dyDescent="0.3">
      <c r="A79" s="38" t="s">
        <v>263</v>
      </c>
      <c r="B79" s="38" t="s">
        <v>187</v>
      </c>
      <c r="C79" s="38" t="s">
        <v>228</v>
      </c>
      <c r="D79" s="38" t="s">
        <v>183</v>
      </c>
      <c r="E79" s="39" t="s">
        <v>290</v>
      </c>
      <c r="F79" s="39"/>
      <c r="G79" s="39" t="s">
        <v>289</v>
      </c>
      <c r="H79" s="39"/>
    </row>
    <row r="80" spans="1:8" ht="22.15" customHeight="1" x14ac:dyDescent="0.3">
      <c r="A80" s="92" t="s">
        <v>231</v>
      </c>
      <c r="B80" s="92" t="s">
        <v>291</v>
      </c>
      <c r="C80" s="95"/>
      <c r="D80" s="95"/>
      <c r="E80" s="95"/>
      <c r="F80" s="95"/>
      <c r="G80" s="96"/>
      <c r="H80" s="222">
        <v>44405</v>
      </c>
    </row>
    <row r="81" spans="1:8" ht="22.15" hidden="1" customHeight="1" outlineLevel="1" x14ac:dyDescent="0.3">
      <c r="A81" s="213" t="s">
        <v>231</v>
      </c>
      <c r="B81" s="213" t="s">
        <v>170</v>
      </c>
      <c r="C81" s="213" t="s">
        <v>171</v>
      </c>
      <c r="D81" s="213" t="s">
        <v>172</v>
      </c>
      <c r="E81" s="215"/>
      <c r="F81" s="215"/>
      <c r="G81" s="215"/>
      <c r="H81" s="215"/>
    </row>
    <row r="82" spans="1:8" ht="22.15" hidden="1" customHeight="1" outlineLevel="1" x14ac:dyDescent="0.3">
      <c r="A82" s="213" t="s">
        <v>231</v>
      </c>
      <c r="B82" s="213" t="s">
        <v>292</v>
      </c>
      <c r="C82" s="213" t="s">
        <v>293</v>
      </c>
      <c r="D82" s="213" t="s">
        <v>183</v>
      </c>
      <c r="E82" s="214"/>
      <c r="F82" s="224"/>
      <c r="G82" s="214" t="s">
        <v>294</v>
      </c>
      <c r="H82" s="214"/>
    </row>
    <row r="83" spans="1:8" ht="89.1" hidden="1" customHeight="1" outlineLevel="1" x14ac:dyDescent="0.3">
      <c r="A83" s="211" t="s">
        <v>231</v>
      </c>
      <c r="B83" s="211" t="s">
        <v>175</v>
      </c>
      <c r="C83" s="211" t="s">
        <v>257</v>
      </c>
      <c r="D83" s="211" t="s">
        <v>183</v>
      </c>
      <c r="E83" s="211" t="s">
        <v>295</v>
      </c>
      <c r="F83" s="211" t="s">
        <v>296</v>
      </c>
      <c r="G83" s="212" t="s">
        <v>294</v>
      </c>
      <c r="H83" s="212"/>
    </row>
    <row r="84" spans="1:8" ht="22.15" hidden="1" customHeight="1" outlineLevel="1" x14ac:dyDescent="0.3">
      <c r="A84" s="38" t="s">
        <v>231</v>
      </c>
      <c r="B84" s="38" t="s">
        <v>239</v>
      </c>
      <c r="C84" s="38" t="s">
        <v>297</v>
      </c>
      <c r="D84" s="38"/>
      <c r="E84" s="39"/>
      <c r="F84" s="81"/>
      <c r="G84" s="39" t="s">
        <v>196</v>
      </c>
      <c r="H84" s="39"/>
    </row>
    <row r="85" spans="1:8" ht="22.15" hidden="1" customHeight="1" outlineLevel="1" x14ac:dyDescent="0.3">
      <c r="A85" s="211" t="s">
        <v>231</v>
      </c>
      <c r="B85" s="211" t="s">
        <v>187</v>
      </c>
      <c r="C85" s="211" t="s">
        <v>188</v>
      </c>
      <c r="D85" s="211"/>
      <c r="E85" s="212"/>
      <c r="F85" s="224"/>
      <c r="G85" s="212" t="s">
        <v>259</v>
      </c>
      <c r="H85" s="212"/>
    </row>
    <row r="86" spans="1:8" ht="22.15" hidden="1" customHeight="1" outlineLevel="1" x14ac:dyDescent="0.3">
      <c r="A86" s="211" t="s">
        <v>231</v>
      </c>
      <c r="B86" s="211" t="s">
        <v>187</v>
      </c>
      <c r="C86" s="211" t="s">
        <v>209</v>
      </c>
      <c r="D86" s="211"/>
      <c r="E86" s="212"/>
      <c r="F86" s="224"/>
      <c r="G86" s="212" t="s">
        <v>298</v>
      </c>
      <c r="H86" s="212"/>
    </row>
    <row r="87" spans="1:8" ht="22.15" hidden="1" customHeight="1" outlineLevel="1" x14ac:dyDescent="0.3">
      <c r="A87" s="211" t="s">
        <v>231</v>
      </c>
      <c r="B87" s="211" t="s">
        <v>187</v>
      </c>
      <c r="C87" s="211" t="s">
        <v>245</v>
      </c>
      <c r="D87" s="211"/>
      <c r="E87" s="212"/>
      <c r="F87" s="224"/>
      <c r="G87" s="212" t="s">
        <v>259</v>
      </c>
      <c r="H87" s="212"/>
    </row>
    <row r="88" spans="1:8" ht="22.15" hidden="1" customHeight="1" outlineLevel="1" x14ac:dyDescent="0.3">
      <c r="A88" s="38" t="s">
        <v>231</v>
      </c>
      <c r="B88" s="38" t="s">
        <v>187</v>
      </c>
      <c r="C88" s="38" t="s">
        <v>260</v>
      </c>
      <c r="D88" s="38"/>
      <c r="E88" s="39"/>
      <c r="F88" s="81"/>
      <c r="G88" s="39" t="s">
        <v>259</v>
      </c>
      <c r="H88" s="39"/>
    </row>
    <row r="89" spans="1:8" ht="22.15" hidden="1" customHeight="1" outlineLevel="1" x14ac:dyDescent="0.3">
      <c r="A89" s="38" t="s">
        <v>231</v>
      </c>
      <c r="B89" s="38" t="s">
        <v>181</v>
      </c>
      <c r="C89" s="38" t="s">
        <v>299</v>
      </c>
      <c r="D89" s="38"/>
      <c r="E89" s="39"/>
      <c r="F89" s="81"/>
      <c r="G89" s="39" t="s">
        <v>259</v>
      </c>
      <c r="H89" s="39"/>
    </row>
    <row r="90" spans="1:8" ht="22.15" hidden="1" customHeight="1" outlineLevel="1" x14ac:dyDescent="0.3">
      <c r="A90" s="38" t="s">
        <v>231</v>
      </c>
      <c r="B90" s="38" t="s">
        <v>194</v>
      </c>
      <c r="C90" s="38" t="s">
        <v>195</v>
      </c>
      <c r="D90" s="38"/>
      <c r="E90" s="39"/>
      <c r="F90" s="81"/>
      <c r="G90" s="39" t="s">
        <v>259</v>
      </c>
      <c r="H90" s="39"/>
    </row>
    <row r="91" spans="1:8" ht="22.15" hidden="1" customHeight="1" outlineLevel="1" x14ac:dyDescent="0.3">
      <c r="A91" s="38" t="s">
        <v>231</v>
      </c>
      <c r="B91" s="38" t="s">
        <v>187</v>
      </c>
      <c r="C91" s="38" t="s">
        <v>197</v>
      </c>
      <c r="D91" s="38"/>
      <c r="E91" s="39"/>
      <c r="F91" s="81"/>
      <c r="G91" s="39" t="s">
        <v>262</v>
      </c>
      <c r="H91" s="39"/>
    </row>
    <row r="92" spans="1:8" ht="22.15" hidden="1" customHeight="1" outlineLevel="1" x14ac:dyDescent="0.3">
      <c r="A92" s="38" t="s">
        <v>231</v>
      </c>
      <c r="B92" s="38" t="s">
        <v>187</v>
      </c>
      <c r="C92" s="38" t="s">
        <v>200</v>
      </c>
      <c r="D92" s="38"/>
      <c r="E92" s="39"/>
      <c r="F92" s="81"/>
      <c r="G92" s="39" t="s">
        <v>262</v>
      </c>
      <c r="H92" s="39"/>
    </row>
    <row r="93" spans="1:8" s="27" customFormat="1" ht="22.15" customHeight="1" collapsed="1" x14ac:dyDescent="0.3">
      <c r="A93" s="92"/>
      <c r="B93" s="92" t="s">
        <v>158</v>
      </c>
      <c r="C93" s="95"/>
      <c r="D93" s="95"/>
      <c r="E93" s="95"/>
      <c r="F93" s="95"/>
      <c r="G93" s="96"/>
      <c r="H93" s="222">
        <v>44449</v>
      </c>
    </row>
    <row r="94" spans="1:8" s="27" customFormat="1" ht="22.15" hidden="1" customHeight="1" outlineLevel="2" x14ac:dyDescent="0.3">
      <c r="A94" s="30" t="s">
        <v>300</v>
      </c>
      <c r="B94" s="30" t="s">
        <v>248</v>
      </c>
      <c r="C94" s="30" t="s">
        <v>301</v>
      </c>
      <c r="D94" s="30"/>
      <c r="E94" s="84"/>
      <c r="F94" s="84" t="s">
        <v>223</v>
      </c>
      <c r="G94" s="84"/>
      <c r="H94" s="84"/>
    </row>
    <row r="95" spans="1:8" s="27" customFormat="1" ht="22.15" hidden="1" customHeight="1" outlineLevel="2" x14ac:dyDescent="0.3">
      <c r="A95" s="30" t="s">
        <v>300</v>
      </c>
      <c r="B95" s="30" t="s">
        <v>170</v>
      </c>
      <c r="C95" s="30" t="s">
        <v>302</v>
      </c>
      <c r="D95" s="30"/>
      <c r="E95" s="84" t="s">
        <v>303</v>
      </c>
      <c r="F95" s="84" t="s">
        <v>173</v>
      </c>
      <c r="G95" s="84">
        <v>44196</v>
      </c>
      <c r="H95" s="84"/>
    </row>
    <row r="96" spans="1:8" s="27" customFormat="1" ht="22.15" hidden="1" customHeight="1" outlineLevel="2" x14ac:dyDescent="0.3">
      <c r="A96" s="213" t="s">
        <v>300</v>
      </c>
      <c r="B96" s="213" t="s">
        <v>170</v>
      </c>
      <c r="C96" s="213" t="s">
        <v>171</v>
      </c>
      <c r="D96" s="213"/>
      <c r="E96" s="214" t="s">
        <v>304</v>
      </c>
      <c r="F96" s="214" t="s">
        <v>276</v>
      </c>
      <c r="G96" s="215"/>
      <c r="H96" s="215"/>
    </row>
    <row r="97" spans="1:8" s="27" customFormat="1" ht="22.15" hidden="1" customHeight="1" outlineLevel="2" x14ac:dyDescent="0.3">
      <c r="A97" s="230" t="s">
        <v>300</v>
      </c>
      <c r="B97" s="230" t="s">
        <v>268</v>
      </c>
      <c r="C97" s="230" t="s">
        <v>305</v>
      </c>
      <c r="D97" s="230"/>
      <c r="E97" s="231" t="s">
        <v>306</v>
      </c>
      <c r="F97" s="232" t="s">
        <v>173</v>
      </c>
      <c r="G97" s="233">
        <v>44448</v>
      </c>
      <c r="H97" s="233"/>
    </row>
    <row r="98" spans="1:8" s="27" customFormat="1" ht="363" hidden="1" outlineLevel="2" x14ac:dyDescent="0.3">
      <c r="A98" s="230" t="s">
        <v>300</v>
      </c>
      <c r="B98" s="230" t="s">
        <v>175</v>
      </c>
      <c r="C98" s="230" t="s">
        <v>307</v>
      </c>
      <c r="D98" s="230"/>
      <c r="E98" s="232" t="s">
        <v>308</v>
      </c>
      <c r="F98" s="232" t="s">
        <v>309</v>
      </c>
      <c r="G98" s="232">
        <v>44447</v>
      </c>
      <c r="H98" s="232"/>
    </row>
    <row r="99" spans="1:8" s="27" customFormat="1" ht="22.15" hidden="1" customHeight="1" outlineLevel="2" x14ac:dyDescent="0.3">
      <c r="A99" s="38" t="s">
        <v>300</v>
      </c>
      <c r="B99" s="38" t="s">
        <v>187</v>
      </c>
      <c r="C99" s="38" t="s">
        <v>207</v>
      </c>
      <c r="D99" s="38"/>
      <c r="E99" s="133" t="s">
        <v>310</v>
      </c>
      <c r="F99" s="37"/>
      <c r="G99" s="133" t="s">
        <v>311</v>
      </c>
      <c r="H99" s="133"/>
    </row>
    <row r="100" spans="1:8" s="27" customFormat="1" ht="40.15" hidden="1" customHeight="1" outlineLevel="2" x14ac:dyDescent="0.3">
      <c r="A100" s="38" t="s">
        <v>300</v>
      </c>
      <c r="B100" s="38" t="s">
        <v>187</v>
      </c>
      <c r="C100" s="38" t="s">
        <v>312</v>
      </c>
      <c r="D100" s="38"/>
      <c r="E100" s="133" t="s">
        <v>310</v>
      </c>
      <c r="F100" s="37"/>
      <c r="G100" s="133" t="s">
        <v>311</v>
      </c>
      <c r="H100" s="133"/>
    </row>
    <row r="101" spans="1:8" s="27" customFormat="1" ht="22.15" hidden="1" customHeight="1" outlineLevel="2" x14ac:dyDescent="0.3">
      <c r="A101" s="38" t="s">
        <v>300</v>
      </c>
      <c r="B101" s="38" t="s">
        <v>187</v>
      </c>
      <c r="C101" s="38" t="s">
        <v>313</v>
      </c>
      <c r="D101" s="38"/>
      <c r="E101" s="133"/>
      <c r="F101" s="37"/>
      <c r="G101" s="133">
        <v>44245</v>
      </c>
      <c r="H101" s="133"/>
    </row>
    <row r="102" spans="1:8" s="27" customFormat="1" ht="22.15" hidden="1" customHeight="1" outlineLevel="2" x14ac:dyDescent="0.3">
      <c r="A102" s="38" t="s">
        <v>300</v>
      </c>
      <c r="B102" s="38" t="s">
        <v>187</v>
      </c>
      <c r="C102" s="38" t="s">
        <v>314</v>
      </c>
      <c r="D102" s="38"/>
      <c r="E102" s="133" t="s">
        <v>315</v>
      </c>
      <c r="F102" s="37"/>
      <c r="G102" s="133" t="s">
        <v>316</v>
      </c>
      <c r="H102" s="133"/>
    </row>
    <row r="103" spans="1:8" s="27" customFormat="1" ht="22.15" hidden="1" customHeight="1" outlineLevel="2" x14ac:dyDescent="0.3">
      <c r="A103" s="38" t="s">
        <v>300</v>
      </c>
      <c r="B103" s="38" t="s">
        <v>187</v>
      </c>
      <c r="C103" s="38" t="s">
        <v>317</v>
      </c>
      <c r="D103" s="38"/>
      <c r="E103" s="133" t="s">
        <v>315</v>
      </c>
      <c r="F103" s="37"/>
      <c r="G103" s="133" t="s">
        <v>316</v>
      </c>
      <c r="H103" s="133"/>
    </row>
    <row r="104" spans="1:8" s="27" customFormat="1" ht="22.15" hidden="1" customHeight="1" outlineLevel="2" x14ac:dyDescent="0.3">
      <c r="A104" s="38" t="s">
        <v>300</v>
      </c>
      <c r="B104" s="38" t="s">
        <v>181</v>
      </c>
      <c r="C104" s="38" t="s">
        <v>299</v>
      </c>
      <c r="D104" s="38"/>
      <c r="E104" s="133"/>
      <c r="F104" s="37"/>
      <c r="G104" s="133" t="s">
        <v>316</v>
      </c>
      <c r="H104" s="133"/>
    </row>
    <row r="105" spans="1:8" s="27" customFormat="1" ht="22.15" hidden="1" customHeight="1" outlineLevel="2" x14ac:dyDescent="0.3">
      <c r="A105" s="200" t="s">
        <v>300</v>
      </c>
      <c r="B105" s="200" t="s">
        <v>194</v>
      </c>
      <c r="C105" s="200" t="s">
        <v>195</v>
      </c>
      <c r="D105" s="200"/>
      <c r="E105" s="201"/>
      <c r="F105" s="202"/>
      <c r="G105" s="201" t="s">
        <v>318</v>
      </c>
      <c r="H105" s="201"/>
    </row>
    <row r="106" spans="1:8" s="205" customFormat="1" ht="22.15" customHeight="1" collapsed="1" x14ac:dyDescent="0.3">
      <c r="A106" s="95" t="s">
        <v>319</v>
      </c>
      <c r="B106" s="95" t="s">
        <v>320</v>
      </c>
      <c r="C106" s="95"/>
      <c r="D106" s="95"/>
      <c r="E106" s="95"/>
      <c r="F106" s="95"/>
      <c r="G106" s="95"/>
      <c r="H106" s="222">
        <v>44406</v>
      </c>
    </row>
    <row r="107" spans="1:8" ht="22.15" hidden="1" customHeight="1" outlineLevel="1" x14ac:dyDescent="0.3">
      <c r="A107" s="227" t="s">
        <v>319</v>
      </c>
      <c r="B107" s="227" t="s">
        <v>187</v>
      </c>
      <c r="C107" s="227" t="s">
        <v>188</v>
      </c>
      <c r="D107" s="227"/>
      <c r="E107" s="228" t="s">
        <v>321</v>
      </c>
      <c r="F107" s="228" t="s">
        <v>173</v>
      </c>
      <c r="G107" s="228" t="s">
        <v>322</v>
      </c>
      <c r="H107" s="225"/>
    </row>
    <row r="108" spans="1:8" ht="22.15" hidden="1" customHeight="1" outlineLevel="1" x14ac:dyDescent="0.3">
      <c r="A108" s="216" t="s">
        <v>319</v>
      </c>
      <c r="B108" s="216" t="s">
        <v>170</v>
      </c>
      <c r="C108" s="216" t="s">
        <v>171</v>
      </c>
      <c r="D108" s="216"/>
      <c r="E108" s="217" t="s">
        <v>323</v>
      </c>
      <c r="F108" s="217" t="s">
        <v>256</v>
      </c>
      <c r="G108" s="217"/>
      <c r="H108" s="217"/>
    </row>
    <row r="109" spans="1:8" ht="22.15" hidden="1" customHeight="1" outlineLevel="1" x14ac:dyDescent="0.3">
      <c r="A109" s="218" t="s">
        <v>319</v>
      </c>
      <c r="B109" s="218" t="s">
        <v>187</v>
      </c>
      <c r="C109" s="226" t="s">
        <v>324</v>
      </c>
      <c r="D109" s="226"/>
      <c r="E109" s="217"/>
      <c r="F109" s="217"/>
      <c r="G109" s="217"/>
      <c r="H109" s="217"/>
    </row>
    <row r="110" spans="1:8" ht="22.15" hidden="1" customHeight="1" outlineLevel="1" x14ac:dyDescent="0.3">
      <c r="A110" s="216" t="s">
        <v>319</v>
      </c>
      <c r="B110" s="216" t="s">
        <v>187</v>
      </c>
      <c r="C110" s="216" t="s">
        <v>317</v>
      </c>
      <c r="D110" s="216"/>
      <c r="E110" s="217" t="s">
        <v>325</v>
      </c>
      <c r="F110" s="217"/>
      <c r="G110" s="217" t="s">
        <v>326</v>
      </c>
      <c r="H110" s="217"/>
    </row>
    <row r="111" spans="1:8" ht="22.15" hidden="1" customHeight="1" outlineLevel="1" x14ac:dyDescent="0.3">
      <c r="A111" s="216" t="s">
        <v>319</v>
      </c>
      <c r="B111" s="216" t="s">
        <v>187</v>
      </c>
      <c r="C111" s="216" t="s">
        <v>200</v>
      </c>
      <c r="D111" s="216"/>
      <c r="E111" s="217" t="s">
        <v>327</v>
      </c>
      <c r="F111" s="217"/>
      <c r="G111" s="217" t="s">
        <v>328</v>
      </c>
      <c r="H111" s="217"/>
    </row>
    <row r="112" spans="1:8" ht="22.15" hidden="1" customHeight="1" outlineLevel="1" x14ac:dyDescent="0.3">
      <c r="A112" s="216" t="s">
        <v>319</v>
      </c>
      <c r="B112" s="216" t="s">
        <v>329</v>
      </c>
      <c r="C112" s="216" t="s">
        <v>299</v>
      </c>
      <c r="D112" s="216"/>
      <c r="E112" s="217" t="s">
        <v>330</v>
      </c>
      <c r="F112" s="217"/>
      <c r="G112" s="217" t="s">
        <v>326</v>
      </c>
      <c r="H112" s="217"/>
    </row>
    <row r="113" spans="1:8" ht="22.15" hidden="1" customHeight="1" outlineLevel="1" x14ac:dyDescent="0.3">
      <c r="A113" s="218" t="s">
        <v>319</v>
      </c>
      <c r="B113" s="218" t="s">
        <v>175</v>
      </c>
      <c r="C113" s="218" t="s">
        <v>176</v>
      </c>
      <c r="D113" s="218"/>
      <c r="E113" s="219" t="s">
        <v>331</v>
      </c>
      <c r="F113" s="219"/>
      <c r="G113" s="219"/>
      <c r="H113" s="219"/>
    </row>
    <row r="114" spans="1:8" ht="22.15" hidden="1" customHeight="1" outlineLevel="1" x14ac:dyDescent="0.3">
      <c r="A114" s="242" t="s">
        <v>319</v>
      </c>
      <c r="B114" s="242" t="s">
        <v>170</v>
      </c>
      <c r="C114" s="242" t="s">
        <v>171</v>
      </c>
      <c r="D114" s="242"/>
      <c r="E114" s="243" t="s">
        <v>332</v>
      </c>
      <c r="F114" s="243" t="s">
        <v>173</v>
      </c>
      <c r="G114" s="243" t="s">
        <v>333</v>
      </c>
      <c r="H114" s="243"/>
    </row>
    <row r="115" spans="1:8" s="204" customFormat="1" ht="22.15" customHeight="1" collapsed="1" x14ac:dyDescent="0.3">
      <c r="A115" s="203"/>
      <c r="B115" s="203" t="s">
        <v>334</v>
      </c>
      <c r="C115" s="203"/>
      <c r="D115" s="203"/>
      <c r="E115" s="203"/>
      <c r="F115" s="203"/>
      <c r="G115" s="203"/>
      <c r="H115" s="203"/>
    </row>
    <row r="116" spans="1:8" ht="15" customHeight="1" x14ac:dyDescent="0.3">
      <c r="A116" s="235"/>
      <c r="B116" s="235" t="s">
        <v>335</v>
      </c>
      <c r="C116" s="235" t="s">
        <v>336</v>
      </c>
      <c r="D116" s="235"/>
      <c r="E116" s="236"/>
      <c r="F116" s="236" t="s">
        <v>337</v>
      </c>
      <c r="G116" s="236"/>
      <c r="H116" s="237"/>
    </row>
    <row r="117" spans="1:8" ht="15" customHeight="1" x14ac:dyDescent="0.3">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340</v>
      </c>
      <c r="B1" s="206" t="s">
        <v>341</v>
      </c>
      <c r="C1" s="206" t="s">
        <v>162</v>
      </c>
      <c r="D1" s="206" t="s">
        <v>342</v>
      </c>
      <c r="E1" s="206"/>
      <c r="F1" s="206" t="s">
        <v>343</v>
      </c>
      <c r="G1" s="206" t="s">
        <v>344</v>
      </c>
      <c r="H1" s="206" t="s">
        <v>345</v>
      </c>
      <c r="I1" s="207"/>
      <c r="J1" s="208" t="s">
        <v>346</v>
      </c>
    </row>
    <row r="2" spans="1:10" ht="33" x14ac:dyDescent="0.3">
      <c r="A2" s="207" t="s">
        <v>347</v>
      </c>
      <c r="B2" s="207" t="s">
        <v>187</v>
      </c>
      <c r="C2" s="207" t="s">
        <v>208</v>
      </c>
      <c r="D2" s="208" t="s">
        <v>348</v>
      </c>
      <c r="E2" s="208" t="s">
        <v>349</v>
      </c>
      <c r="F2" s="207" t="s">
        <v>172</v>
      </c>
      <c r="G2" s="207">
        <v>1</v>
      </c>
      <c r="H2" s="207">
        <v>45</v>
      </c>
      <c r="I2" s="207"/>
      <c r="J2" s="207"/>
    </row>
    <row r="3" spans="1:10" ht="33" x14ac:dyDescent="0.3">
      <c r="A3" s="207" t="s">
        <v>347</v>
      </c>
      <c r="B3" s="207" t="s">
        <v>187</v>
      </c>
      <c r="C3" s="207" t="s">
        <v>350</v>
      </c>
      <c r="D3" s="208" t="s">
        <v>348</v>
      </c>
      <c r="E3" s="208" t="s">
        <v>349</v>
      </c>
      <c r="F3" s="207" t="s">
        <v>183</v>
      </c>
      <c r="G3" s="207">
        <v>1</v>
      </c>
      <c r="H3" s="207"/>
      <c r="I3" s="207"/>
      <c r="J3" s="207"/>
    </row>
    <row r="4" spans="1:10" ht="33" x14ac:dyDescent="0.3">
      <c r="A4" s="207" t="s">
        <v>347</v>
      </c>
      <c r="B4" s="207" t="s">
        <v>187</v>
      </c>
      <c r="C4" s="207" t="s">
        <v>351</v>
      </c>
      <c r="D4" s="208" t="s">
        <v>348</v>
      </c>
      <c r="E4" s="208" t="s">
        <v>352</v>
      </c>
      <c r="F4" s="207" t="s">
        <v>183</v>
      </c>
      <c r="G4" s="207">
        <v>1</v>
      </c>
      <c r="H4" s="207" t="s">
        <v>353</v>
      </c>
      <c r="I4" s="207"/>
      <c r="J4" s="208" t="s">
        <v>354</v>
      </c>
    </row>
    <row r="5" spans="1:10" ht="33" x14ac:dyDescent="0.3">
      <c r="A5" s="207" t="s">
        <v>347</v>
      </c>
      <c r="B5" s="207" t="s">
        <v>187</v>
      </c>
      <c r="C5" s="207" t="s">
        <v>355</v>
      </c>
      <c r="D5" s="208" t="s">
        <v>348</v>
      </c>
      <c r="E5" s="208" t="s">
        <v>349</v>
      </c>
      <c r="F5" s="207" t="s">
        <v>183</v>
      </c>
      <c r="G5" s="207">
        <v>1</v>
      </c>
      <c r="H5" s="207"/>
      <c r="I5" s="207"/>
      <c r="J5" s="207"/>
    </row>
    <row r="6" spans="1:10" ht="33" x14ac:dyDescent="0.3">
      <c r="A6" s="207" t="s">
        <v>356</v>
      </c>
      <c r="B6" s="207" t="s">
        <v>187</v>
      </c>
      <c r="C6" s="207" t="s">
        <v>357</v>
      </c>
      <c r="D6" s="208" t="s">
        <v>348</v>
      </c>
      <c r="E6" s="208" t="s">
        <v>349</v>
      </c>
      <c r="F6" s="207" t="s">
        <v>183</v>
      </c>
      <c r="G6" s="207">
        <v>1</v>
      </c>
      <c r="H6" s="207"/>
      <c r="I6" s="207"/>
      <c r="J6" s="207"/>
    </row>
    <row r="7" spans="1:10" x14ac:dyDescent="0.3">
      <c r="A7" s="207" t="s">
        <v>145</v>
      </c>
      <c r="B7" s="207" t="s">
        <v>181</v>
      </c>
      <c r="C7" s="207" t="s">
        <v>267</v>
      </c>
      <c r="D7" s="208" t="s">
        <v>358</v>
      </c>
      <c r="E7" s="208"/>
      <c r="F7" s="207" t="s">
        <v>183</v>
      </c>
      <c r="G7" s="207">
        <v>1</v>
      </c>
      <c r="H7" s="207"/>
      <c r="I7" s="207"/>
      <c r="J7" s="207"/>
    </row>
    <row r="8" spans="1:10" x14ac:dyDescent="0.3">
      <c r="A8" s="207" t="s">
        <v>359</v>
      </c>
      <c r="B8" s="207" t="s">
        <v>181</v>
      </c>
      <c r="C8" s="207" t="s">
        <v>360</v>
      </c>
      <c r="D8" s="208" t="s">
        <v>358</v>
      </c>
      <c r="E8" s="208"/>
      <c r="F8" s="207" t="s">
        <v>183</v>
      </c>
      <c r="G8" s="207">
        <v>1</v>
      </c>
      <c r="H8" s="207"/>
      <c r="I8" s="207"/>
      <c r="J8" s="207"/>
    </row>
    <row r="9" spans="1:10" x14ac:dyDescent="0.3">
      <c r="A9" s="207" t="s">
        <v>145</v>
      </c>
      <c r="B9" s="207" t="s">
        <v>181</v>
      </c>
      <c r="C9" s="207" t="s">
        <v>361</v>
      </c>
      <c r="D9" s="208" t="s">
        <v>358</v>
      </c>
      <c r="E9" s="208"/>
      <c r="F9" s="207" t="s">
        <v>183</v>
      </c>
      <c r="G9" s="207">
        <v>1</v>
      </c>
      <c r="H9" s="207"/>
      <c r="I9" s="207"/>
      <c r="J9" s="207"/>
    </row>
    <row r="10" spans="1:10" x14ac:dyDescent="0.3">
      <c r="A10" s="207" t="s">
        <v>145</v>
      </c>
      <c r="B10" s="207" t="s">
        <v>194</v>
      </c>
      <c r="C10" s="207" t="s">
        <v>195</v>
      </c>
      <c r="D10" s="207" t="s">
        <v>362</v>
      </c>
      <c r="E10" s="207"/>
      <c r="F10" s="207" t="s">
        <v>183</v>
      </c>
      <c r="G10" s="207">
        <v>1</v>
      </c>
      <c r="H10" s="207"/>
      <c r="I10" s="207"/>
      <c r="J10" s="207"/>
    </row>
    <row r="11" spans="1:10" ht="30.75" x14ac:dyDescent="0.3">
      <c r="A11" s="207" t="s">
        <v>145</v>
      </c>
      <c r="B11" s="207" t="s">
        <v>363</v>
      </c>
      <c r="C11" s="207" t="s">
        <v>364</v>
      </c>
      <c r="D11" s="208" t="s">
        <v>365</v>
      </c>
      <c r="E11" s="208"/>
      <c r="F11" s="207" t="s">
        <v>172</v>
      </c>
      <c r="G11" s="207">
        <v>1</v>
      </c>
      <c r="H11" s="207"/>
      <c r="I11" s="207"/>
      <c r="J11" s="207"/>
    </row>
    <row r="12" spans="1:10" ht="30.75" x14ac:dyDescent="0.3">
      <c r="A12" s="207" t="s">
        <v>347</v>
      </c>
      <c r="B12" s="207" t="s">
        <v>366</v>
      </c>
      <c r="C12" s="207" t="s">
        <v>364</v>
      </c>
      <c r="D12" s="208" t="s">
        <v>367</v>
      </c>
      <c r="E12" s="208"/>
      <c r="F12" s="207" t="s">
        <v>172</v>
      </c>
      <c r="G12" s="207"/>
      <c r="H12" s="207"/>
      <c r="I12" s="207"/>
      <c r="J12" s="207"/>
    </row>
    <row r="13" spans="1:10" x14ac:dyDescent="0.3">
      <c r="A13" s="207" t="s">
        <v>347</v>
      </c>
      <c r="B13" s="207" t="s">
        <v>187</v>
      </c>
      <c r="C13" s="207" t="s">
        <v>368</v>
      </c>
      <c r="D13" s="208" t="s">
        <v>348</v>
      </c>
      <c r="E13" s="208"/>
      <c r="F13" s="207" t="s">
        <v>183</v>
      </c>
      <c r="G13" s="207">
        <v>2</v>
      </c>
      <c r="H13" s="207"/>
      <c r="I13" s="207"/>
      <c r="J13" s="207"/>
    </row>
    <row r="14" spans="1:10" ht="33" x14ac:dyDescent="0.3">
      <c r="A14" s="207" t="s">
        <v>145</v>
      </c>
      <c r="B14" s="207" t="s">
        <v>338</v>
      </c>
      <c r="C14" s="208" t="s">
        <v>369</v>
      </c>
      <c r="D14" s="208"/>
      <c r="E14" s="208"/>
      <c r="F14" s="207" t="s">
        <v>183</v>
      </c>
      <c r="G14" s="208">
        <v>2</v>
      </c>
      <c r="H14" s="229" t="s">
        <v>370</v>
      </c>
      <c r="I14" s="207"/>
      <c r="J14" s="207"/>
    </row>
    <row r="15" spans="1:10" ht="49.5" x14ac:dyDescent="0.3">
      <c r="A15" s="207" t="s">
        <v>145</v>
      </c>
      <c r="B15" s="207" t="s">
        <v>338</v>
      </c>
      <c r="C15" s="208" t="s">
        <v>371</v>
      </c>
      <c r="D15" s="208"/>
      <c r="E15" s="208"/>
      <c r="F15" s="207" t="s">
        <v>183</v>
      </c>
      <c r="G15" s="208">
        <v>2</v>
      </c>
      <c r="H15" s="229" t="s">
        <v>370</v>
      </c>
      <c r="I15" s="207"/>
      <c r="J15" s="207"/>
    </row>
    <row r="16" spans="1:10" x14ac:dyDescent="0.3">
      <c r="A16" s="207" t="s">
        <v>145</v>
      </c>
      <c r="B16" s="207" t="s">
        <v>181</v>
      </c>
      <c r="C16" s="207" t="s">
        <v>372</v>
      </c>
      <c r="D16" s="208" t="s">
        <v>358</v>
      </c>
      <c r="E16" s="208"/>
      <c r="F16" s="207" t="s">
        <v>183</v>
      </c>
      <c r="G16" s="207">
        <v>2</v>
      </c>
      <c r="H16" s="207"/>
      <c r="I16" s="207"/>
      <c r="J16" s="207"/>
    </row>
    <row r="17" spans="1:10" x14ac:dyDescent="0.3">
      <c r="A17" s="207" t="s">
        <v>347</v>
      </c>
      <c r="B17" s="207" t="s">
        <v>187</v>
      </c>
      <c r="C17" s="207" t="s">
        <v>373</v>
      </c>
      <c r="D17" s="208" t="s">
        <v>348</v>
      </c>
      <c r="E17" s="208"/>
      <c r="F17" s="207" t="s">
        <v>172</v>
      </c>
      <c r="G17" s="207">
        <v>3</v>
      </c>
      <c r="H17" s="207">
        <v>90</v>
      </c>
      <c r="I17" s="207"/>
      <c r="J17" s="207"/>
    </row>
    <row r="18" spans="1:10" ht="30.75" x14ac:dyDescent="0.3">
      <c r="A18" s="207" t="s">
        <v>374</v>
      </c>
      <c r="B18" s="207" t="s">
        <v>215</v>
      </c>
      <c r="C18" s="207" t="s">
        <v>216</v>
      </c>
      <c r="D18" s="207"/>
      <c r="E18" s="207"/>
      <c r="F18" s="207" t="s">
        <v>183</v>
      </c>
      <c r="G18" s="207">
        <v>3</v>
      </c>
      <c r="H18" s="207"/>
      <c r="I18" s="207"/>
      <c r="J18" s="207"/>
    </row>
    <row r="19" spans="1:10" x14ac:dyDescent="0.3">
      <c r="A19" s="207" t="s">
        <v>145</v>
      </c>
      <c r="B19" s="207" t="s">
        <v>375</v>
      </c>
      <c r="C19" s="207" t="s">
        <v>376</v>
      </c>
      <c r="D19" s="208" t="s">
        <v>377</v>
      </c>
      <c r="E19" s="207"/>
      <c r="F19" s="207" t="s">
        <v>172</v>
      </c>
      <c r="G19" s="207">
        <v>3</v>
      </c>
      <c r="H19" s="207"/>
      <c r="I19" s="207"/>
      <c r="J19" s="207"/>
    </row>
    <row r="20" spans="1:10" x14ac:dyDescent="0.3">
      <c r="A20" s="207" t="s">
        <v>145</v>
      </c>
      <c r="B20" s="207" t="s">
        <v>378</v>
      </c>
      <c r="C20" s="207" t="s">
        <v>379</v>
      </c>
      <c r="D20" s="207"/>
      <c r="E20" s="207"/>
      <c r="F20" s="207" t="s">
        <v>183</v>
      </c>
      <c r="G20" s="207">
        <v>3</v>
      </c>
      <c r="H20" s="207"/>
      <c r="I20" s="207"/>
      <c r="J20" s="207"/>
    </row>
    <row r="21" spans="1:10" ht="33" x14ac:dyDescent="0.3">
      <c r="A21" s="207" t="s">
        <v>145</v>
      </c>
      <c r="B21" s="207" t="s">
        <v>239</v>
      </c>
      <c r="C21" s="207" t="s">
        <v>380</v>
      </c>
      <c r="D21" s="208" t="s">
        <v>381</v>
      </c>
      <c r="E21" s="208"/>
      <c r="F21" s="207" t="s">
        <v>172</v>
      </c>
      <c r="G21" s="207">
        <v>3</v>
      </c>
      <c r="H21" s="207">
        <v>365</v>
      </c>
      <c r="I21" s="207"/>
      <c r="J21" s="207"/>
    </row>
    <row r="22" spans="1:10" x14ac:dyDescent="0.3">
      <c r="A22" s="207" t="s">
        <v>374</v>
      </c>
      <c r="B22" s="207" t="s">
        <v>382</v>
      </c>
      <c r="C22" s="207" t="s">
        <v>383</v>
      </c>
      <c r="D22" s="207"/>
      <c r="E22" s="207"/>
      <c r="F22" s="207" t="s">
        <v>172</v>
      </c>
      <c r="G22" s="207">
        <v>4</v>
      </c>
      <c r="H22" s="207"/>
      <c r="I22" s="207"/>
      <c r="J22" s="207"/>
    </row>
    <row r="23" spans="1:10" ht="33" x14ac:dyDescent="0.3">
      <c r="A23" s="207" t="s">
        <v>145</v>
      </c>
      <c r="B23" s="207" t="s">
        <v>187</v>
      </c>
      <c r="C23" s="207" t="s">
        <v>384</v>
      </c>
      <c r="D23" s="208" t="s">
        <v>348</v>
      </c>
      <c r="E23" s="208" t="s">
        <v>352</v>
      </c>
      <c r="F23" s="207" t="s">
        <v>172</v>
      </c>
      <c r="G23" s="207">
        <v>5</v>
      </c>
      <c r="H23" s="207">
        <v>180</v>
      </c>
      <c r="I23" s="207"/>
      <c r="J23" s="207"/>
    </row>
    <row r="24" spans="1:10" x14ac:dyDescent="0.3">
      <c r="A24" s="207" t="s">
        <v>374</v>
      </c>
      <c r="B24" s="207" t="s">
        <v>382</v>
      </c>
      <c r="C24" s="207" t="s">
        <v>385</v>
      </c>
      <c r="D24" s="207"/>
      <c r="E24" s="207"/>
      <c r="F24" s="207" t="s">
        <v>172</v>
      </c>
      <c r="G24" s="207">
        <v>5</v>
      </c>
      <c r="H24" s="207"/>
      <c r="I24" s="207"/>
      <c r="J24" s="207"/>
    </row>
    <row r="25" spans="1:10" ht="30.75" x14ac:dyDescent="0.3">
      <c r="A25" s="207" t="s">
        <v>145</v>
      </c>
      <c r="B25" s="207" t="s">
        <v>170</v>
      </c>
      <c r="C25" s="207" t="s">
        <v>275</v>
      </c>
      <c r="D25" s="207"/>
      <c r="E25" s="207"/>
      <c r="F25" s="207" t="s">
        <v>386</v>
      </c>
      <c r="G25" s="207">
        <v>1</v>
      </c>
      <c r="H25" s="207"/>
      <c r="I25" s="207"/>
      <c r="J25" s="207"/>
    </row>
    <row r="26" spans="1:10" x14ac:dyDescent="0.3">
      <c r="A26" s="207" t="s">
        <v>145</v>
      </c>
      <c r="B26" s="207" t="s">
        <v>387</v>
      </c>
      <c r="C26" s="207" t="s">
        <v>388</v>
      </c>
      <c r="D26" s="208" t="s">
        <v>389</v>
      </c>
      <c r="E26" s="207" t="s">
        <v>390</v>
      </c>
      <c r="F26" s="207" t="s">
        <v>172</v>
      </c>
      <c r="G26" s="207">
        <v>1</v>
      </c>
      <c r="H26" s="207"/>
      <c r="I26" s="207"/>
      <c r="J26" s="207"/>
    </row>
    <row r="27" spans="1:10" ht="30.75" x14ac:dyDescent="0.3">
      <c r="A27" s="207" t="s">
        <v>374</v>
      </c>
      <c r="B27" s="207" t="s">
        <v>225</v>
      </c>
      <c r="C27" s="207" t="s">
        <v>391</v>
      </c>
      <c r="D27" s="207"/>
      <c r="E27" s="207"/>
      <c r="F27" s="207" t="s">
        <v>183</v>
      </c>
      <c r="G27" s="207">
        <v>2</v>
      </c>
      <c r="H27" s="207"/>
      <c r="I27" s="207"/>
      <c r="J27" s="207"/>
    </row>
    <row r="28" spans="1:10" x14ac:dyDescent="0.3">
      <c r="A28" s="207" t="s">
        <v>374</v>
      </c>
      <c r="B28" s="207" t="s">
        <v>211</v>
      </c>
      <c r="C28" s="207" t="s">
        <v>212</v>
      </c>
      <c r="D28" s="207"/>
      <c r="E28" s="207"/>
      <c r="F28" s="207" t="s">
        <v>183</v>
      </c>
      <c r="G28" s="207">
        <v>2</v>
      </c>
      <c r="H28" s="207"/>
      <c r="I28" s="207"/>
      <c r="J28" s="207"/>
    </row>
    <row r="29" spans="1:10" x14ac:dyDescent="0.3">
      <c r="A29" s="207" t="s">
        <v>145</v>
      </c>
      <c r="B29" s="207" t="s">
        <v>392</v>
      </c>
      <c r="C29" s="207" t="s">
        <v>336</v>
      </c>
      <c r="D29" s="208" t="s">
        <v>393</v>
      </c>
      <c r="E29" s="208"/>
      <c r="F29" s="207" t="s">
        <v>172</v>
      </c>
      <c r="G29" s="207">
        <v>3</v>
      </c>
      <c r="H29" s="207"/>
      <c r="I29" s="207"/>
      <c r="J29" s="207"/>
    </row>
    <row r="30" spans="1:10" x14ac:dyDescent="0.3">
      <c r="A30" s="207" t="s">
        <v>145</v>
      </c>
      <c r="B30" s="207" t="s">
        <v>394</v>
      </c>
      <c r="C30" s="207" t="s">
        <v>395</v>
      </c>
      <c r="D30" s="208" t="s">
        <v>358</v>
      </c>
      <c r="E30" s="208"/>
      <c r="F30" s="207" t="s">
        <v>183</v>
      </c>
      <c r="G30" s="207">
        <v>3</v>
      </c>
      <c r="H30" s="207"/>
      <c r="I30" s="207"/>
      <c r="J30" s="207"/>
    </row>
    <row r="31" spans="1:10" x14ac:dyDescent="0.3">
      <c r="A31" s="207" t="s">
        <v>145</v>
      </c>
      <c r="B31" s="207" t="s">
        <v>396</v>
      </c>
      <c r="C31" s="207" t="s">
        <v>397</v>
      </c>
      <c r="D31" s="207"/>
      <c r="E31" s="207"/>
      <c r="F31" s="207" t="s">
        <v>172</v>
      </c>
      <c r="G31" s="207">
        <v>4</v>
      </c>
      <c r="H31" s="207"/>
      <c r="I31" s="207"/>
      <c r="J31" s="207"/>
    </row>
    <row r="32" spans="1:10" x14ac:dyDescent="0.3">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400</v>
      </c>
      <c r="B1" s="262" t="s">
        <v>401</v>
      </c>
    </row>
    <row r="2" spans="1:2" x14ac:dyDescent="0.3">
      <c r="A2" t="s">
        <v>402</v>
      </c>
      <c r="B2" s="263" t="s">
        <v>403</v>
      </c>
    </row>
    <row r="3" spans="1:2" x14ac:dyDescent="0.3">
      <c r="A3" t="s">
        <v>404</v>
      </c>
      <c r="B3" s="262">
        <v>192002007</v>
      </c>
    </row>
    <row r="4" spans="1:2" ht="15" customHeight="1" x14ac:dyDescent="0.3">
      <c r="A4" t="s">
        <v>405</v>
      </c>
      <c r="B4" s="262">
        <v>194002052</v>
      </c>
    </row>
    <row r="5" spans="1:2" ht="19.899999999999999" customHeight="1" x14ac:dyDescent="0.3">
      <c r="A5" t="s">
        <v>406</v>
      </c>
      <c r="B5" s="262">
        <v>191014042</v>
      </c>
    </row>
    <row r="6" spans="1:2" x14ac:dyDescent="0.3">
      <c r="A6" t="s">
        <v>158</v>
      </c>
      <c r="B6" s="263" t="s">
        <v>407</v>
      </c>
    </row>
    <row r="7" spans="1:2" x14ac:dyDescent="0.3">
      <c r="A7" t="s">
        <v>408</v>
      </c>
      <c r="B7" s="262" t="s">
        <v>409</v>
      </c>
    </row>
    <row r="8" spans="1:2" x14ac:dyDescent="0.3">
      <c r="A8" t="s">
        <v>410</v>
      </c>
      <c r="B8" s="263" t="s">
        <v>411</v>
      </c>
    </row>
    <row r="9" spans="1:2" ht="33" customHeight="1" x14ac:dyDescent="0.3">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417</v>
      </c>
      <c r="B3" s="118"/>
      <c r="C3" s="135" t="s">
        <v>418</v>
      </c>
      <c r="BO3" s="106" t="s">
        <v>419</v>
      </c>
    </row>
    <row r="4" spans="1:96" ht="17.25" outlineLevel="1" thickBot="1" x14ac:dyDescent="0.35">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426</v>
      </c>
      <c r="B8" s="118"/>
      <c r="C8" s="193" t="s">
        <v>418</v>
      </c>
      <c r="D8" s="154"/>
      <c r="E8" s="154"/>
      <c r="F8" s="107"/>
      <c r="G8" s="154"/>
      <c r="H8" s="154"/>
      <c r="I8" s="154"/>
      <c r="J8" s="107"/>
      <c r="K8" s="107"/>
      <c r="L8" s="107"/>
      <c r="BO8" s="106"/>
    </row>
    <row r="9" spans="1:96" ht="18" outlineLevel="1" thickTop="1" thickBot="1" x14ac:dyDescent="0.35">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417</v>
      </c>
      <c r="B20" s="118"/>
      <c r="C20" s="135" t="s">
        <v>418</v>
      </c>
      <c r="D20" s="107"/>
      <c r="E20" s="107"/>
      <c r="F20" s="107"/>
      <c r="G20" s="107"/>
      <c r="H20" s="107"/>
      <c r="I20" s="107"/>
      <c r="J20" s="107"/>
      <c r="K20" s="107"/>
      <c r="L20" s="107"/>
      <c r="BO20" s="106"/>
    </row>
    <row r="21" spans="1:95" ht="17.25" outlineLevel="1" thickBot="1" x14ac:dyDescent="0.35">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423</v>
      </c>
      <c r="B22" s="119"/>
      <c r="C22" s="135" t="s">
        <v>418</v>
      </c>
      <c r="D22" s="107"/>
      <c r="E22" s="107"/>
      <c r="F22" s="107"/>
      <c r="G22" s="107"/>
      <c r="H22" s="107"/>
      <c r="I22" s="107"/>
      <c r="J22" s="107"/>
      <c r="K22" s="107"/>
      <c r="L22" s="107"/>
      <c r="M22" s="107"/>
      <c r="N22" s="107"/>
      <c r="O22" s="107"/>
      <c r="BO22" s="106"/>
    </row>
    <row r="23" spans="1:95" ht="17.25" outlineLevel="1" thickBot="1" x14ac:dyDescent="0.35">
      <c r="A23" s="117" t="s">
        <v>424</v>
      </c>
      <c r="B23" s="119"/>
      <c r="C23" s="135" t="s">
        <v>418</v>
      </c>
      <c r="D23" s="107"/>
      <c r="E23" s="107"/>
      <c r="F23" s="107"/>
      <c r="G23" s="107"/>
      <c r="H23" s="107"/>
      <c r="I23" s="107"/>
      <c r="J23" s="107"/>
      <c r="K23" s="107"/>
      <c r="L23" s="107"/>
      <c r="M23" s="107"/>
      <c r="N23" s="107"/>
      <c r="O23" s="107"/>
      <c r="BO23" s="106"/>
    </row>
    <row r="24" spans="1:95" ht="17.25" outlineLevel="1" thickBot="1" x14ac:dyDescent="0.35">
      <c r="A24" s="117" t="s">
        <v>425</v>
      </c>
      <c r="B24" s="118"/>
      <c r="C24" s="135" t="s">
        <v>418</v>
      </c>
      <c r="D24" s="107"/>
      <c r="E24" s="107"/>
      <c r="F24" s="107"/>
      <c r="G24" s="107"/>
      <c r="H24" s="107"/>
      <c r="I24" s="107"/>
      <c r="J24" s="107"/>
      <c r="K24" s="107"/>
      <c r="L24" s="107"/>
      <c r="M24" s="107"/>
      <c r="N24" s="107"/>
      <c r="O24" s="107"/>
      <c r="BO24" s="106"/>
    </row>
    <row r="25" spans="1:95" ht="17.25" outlineLevel="1" thickBot="1" x14ac:dyDescent="0.35">
      <c r="A25" s="117" t="s">
        <v>426</v>
      </c>
      <c r="B25" s="118"/>
      <c r="C25" s="135" t="s">
        <v>418</v>
      </c>
      <c r="D25" s="107"/>
      <c r="E25" s="107"/>
      <c r="F25" s="107"/>
      <c r="G25" s="107"/>
      <c r="H25" s="107"/>
      <c r="I25" s="107"/>
      <c r="J25" s="107"/>
      <c r="K25" s="107"/>
      <c r="L25" s="107"/>
      <c r="BO25" s="106"/>
    </row>
    <row r="26" spans="1:95" ht="17.25" outlineLevel="1" thickBot="1" x14ac:dyDescent="0.35">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7.25" thickBot="1" x14ac:dyDescent="0.35">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417</v>
      </c>
      <c r="B37" s="118"/>
      <c r="C37" s="135" t="s">
        <v>418</v>
      </c>
      <c r="BO37" s="128"/>
    </row>
    <row r="38" spans="1:95" ht="17.25" outlineLevel="1" thickBot="1" x14ac:dyDescent="0.35">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423</v>
      </c>
      <c r="B39" s="119"/>
      <c r="C39" s="135" t="s">
        <v>418</v>
      </c>
      <c r="D39" s="107"/>
      <c r="E39" s="107"/>
      <c r="F39" s="107"/>
      <c r="G39" s="107"/>
      <c r="H39" s="107"/>
      <c r="I39" s="107"/>
      <c r="J39" s="107"/>
      <c r="K39" s="107"/>
      <c r="L39" s="107"/>
      <c r="M39" s="107"/>
      <c r="N39" s="107"/>
      <c r="O39" s="107"/>
      <c r="BO39" s="128"/>
    </row>
    <row r="40" spans="1:95" ht="17.25" outlineLevel="1" thickBot="1" x14ac:dyDescent="0.35">
      <c r="A40" s="117" t="s">
        <v>424</v>
      </c>
      <c r="B40" s="119"/>
      <c r="C40" s="135" t="s">
        <v>418</v>
      </c>
      <c r="D40" s="107"/>
      <c r="E40" s="107"/>
      <c r="F40" s="107"/>
      <c r="G40" s="107"/>
      <c r="H40" s="107"/>
      <c r="I40" s="107"/>
      <c r="J40" s="107"/>
      <c r="K40" s="107"/>
      <c r="L40" s="107"/>
      <c r="M40" s="107"/>
      <c r="N40" s="107"/>
      <c r="O40" s="107"/>
      <c r="BO40" s="106"/>
    </row>
    <row r="41" spans="1:95" ht="17.25" outlineLevel="1" thickBot="1" x14ac:dyDescent="0.35">
      <c r="A41" s="117" t="s">
        <v>425</v>
      </c>
      <c r="B41" s="118"/>
      <c r="C41" s="135" t="s">
        <v>418</v>
      </c>
      <c r="D41" s="107"/>
      <c r="E41" s="107"/>
      <c r="F41" s="107"/>
      <c r="G41" s="107"/>
      <c r="H41" s="107"/>
      <c r="I41" s="107"/>
      <c r="J41" s="107"/>
      <c r="K41" s="107"/>
      <c r="L41" s="107"/>
      <c r="M41" s="107"/>
      <c r="N41" s="107"/>
      <c r="O41" s="107"/>
      <c r="BO41" s="106"/>
    </row>
    <row r="42" spans="1:95" ht="17.25" outlineLevel="1" thickBot="1" x14ac:dyDescent="0.35">
      <c r="A42" s="117" t="s">
        <v>426</v>
      </c>
      <c r="B42" s="118"/>
      <c r="C42" s="135" t="s">
        <v>418</v>
      </c>
      <c r="I42" s="107"/>
      <c r="J42" s="107"/>
      <c r="K42" s="107"/>
      <c r="L42" s="107"/>
      <c r="BO42" s="106"/>
    </row>
    <row r="43" spans="1:95" ht="17.25" outlineLevel="1" thickBot="1" x14ac:dyDescent="0.35">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8" thickTop="1" thickBot="1" x14ac:dyDescent="0.35">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7.25" outlineLevel="1" thickBot="1" x14ac:dyDescent="0.35">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7.25" thickBot="1" x14ac:dyDescent="0.35">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423</v>
      </c>
      <c r="B71" s="119"/>
      <c r="C71" s="12" t="s">
        <v>485</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8" outlineLevel="1" thickTop="1" thickBot="1" x14ac:dyDescent="0.35">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7.25" outlineLevel="1" thickBot="1" x14ac:dyDescent="0.35">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7.25" outlineLevel="1" thickBot="1" x14ac:dyDescent="0.35">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7.25" outlineLevel="1" thickBot="1" x14ac:dyDescent="0.35">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7.25" outlineLevel="1" thickBot="1" x14ac:dyDescent="0.35">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8" outlineLevel="1" thickTop="1" thickBot="1" x14ac:dyDescent="0.35">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7.25" thickBot="1" x14ac:dyDescent="0.35">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426</v>
      </c>
      <c r="B93" s="118"/>
      <c r="C93" s="12" t="s">
        <v>507</v>
      </c>
      <c r="D93" s="108"/>
      <c r="E93" s="108"/>
      <c r="F93" s="108"/>
      <c r="G93" s="107"/>
      <c r="H93" s="107"/>
      <c r="I93" s="107"/>
      <c r="J93" s="107"/>
      <c r="R93" s="107"/>
      <c r="BO93" s="106"/>
    </row>
    <row r="94" spans="1:95" ht="17.25" outlineLevel="1" thickBot="1" x14ac:dyDescent="0.35">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7.25" outlineLevel="1" thickBot="1" x14ac:dyDescent="0.35">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7.25" outlineLevel="1" thickBot="1" x14ac:dyDescent="0.35">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7.25" outlineLevel="1" thickBot="1" x14ac:dyDescent="0.35">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7.25" outlineLevel="1" thickBot="1" x14ac:dyDescent="0.35">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7.25" thickBot="1" x14ac:dyDescent="0.35">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417</v>
      </c>
      <c r="B105" s="118"/>
      <c r="C105" s="135" t="s">
        <v>418</v>
      </c>
      <c r="BO105" s="106"/>
    </row>
    <row r="106" spans="1:95" ht="17.25" outlineLevel="1" thickBot="1" x14ac:dyDescent="0.35">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423</v>
      </c>
      <c r="B107" s="119"/>
      <c r="C107" s="12" t="s">
        <v>520</v>
      </c>
      <c r="D107" s="108"/>
      <c r="E107" s="108"/>
      <c r="F107" s="108"/>
      <c r="G107" s="108"/>
      <c r="H107" s="107"/>
      <c r="I107" s="107"/>
      <c r="J107" s="107"/>
      <c r="K107" s="107"/>
      <c r="L107" s="107"/>
      <c r="M107" s="107"/>
      <c r="N107" s="107"/>
      <c r="O107" s="107"/>
      <c r="BO107" s="106"/>
    </row>
    <row r="108" spans="1:95" ht="17.25" outlineLevel="1" thickBot="1" x14ac:dyDescent="0.35">
      <c r="A108" s="117" t="s">
        <v>424</v>
      </c>
      <c r="B108" s="119"/>
      <c r="C108" s="135" t="s">
        <v>418</v>
      </c>
      <c r="D108" s="107"/>
      <c r="E108" s="107"/>
      <c r="F108" s="107"/>
      <c r="G108" s="107"/>
      <c r="H108" s="107"/>
      <c r="I108" s="107"/>
      <c r="J108" s="107"/>
      <c r="K108" s="107"/>
      <c r="L108" s="107"/>
      <c r="M108" s="107"/>
      <c r="N108" s="107"/>
      <c r="O108" s="107"/>
      <c r="BO108" s="106"/>
    </row>
    <row r="109" spans="1:95" ht="17.25" outlineLevel="1" thickBot="1" x14ac:dyDescent="0.35">
      <c r="A109" s="117" t="s">
        <v>425</v>
      </c>
      <c r="B109" s="118"/>
      <c r="C109" s="135" t="s">
        <v>418</v>
      </c>
      <c r="D109" s="107"/>
      <c r="E109" s="107"/>
      <c r="F109" s="107"/>
      <c r="G109" s="107"/>
      <c r="H109" s="107"/>
      <c r="I109" s="107"/>
      <c r="J109" s="107"/>
      <c r="K109" s="107"/>
      <c r="L109" s="107"/>
      <c r="M109" s="107"/>
      <c r="N109" s="107"/>
      <c r="O109" s="107"/>
      <c r="BO109" s="106"/>
    </row>
    <row r="110" spans="1:95" ht="18" outlineLevel="1" thickTop="1" thickBot="1" x14ac:dyDescent="0.35">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7.25" outlineLevel="1" thickBot="1" x14ac:dyDescent="0.35">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7.25" outlineLevel="1" thickBot="1" x14ac:dyDescent="0.35">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7.25" outlineLevel="1" thickBot="1" x14ac:dyDescent="0.35">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7.25" outlineLevel="1" thickBot="1" x14ac:dyDescent="0.35">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7.25" thickBot="1" x14ac:dyDescent="0.35">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423</v>
      </c>
      <c r="B124" s="119"/>
      <c r="C124" s="135" t="s">
        <v>418</v>
      </c>
      <c r="J124" s="107"/>
      <c r="K124" s="107"/>
      <c r="L124" s="107"/>
      <c r="M124" s="107"/>
      <c r="N124" s="107"/>
      <c r="O124" s="107"/>
      <c r="P124" s="107"/>
      <c r="Q124" s="107"/>
      <c r="R124" s="107"/>
      <c r="S124" s="107"/>
      <c r="BO124" s="106"/>
    </row>
    <row r="125" spans="1:95" ht="17.25" outlineLevel="1" thickBot="1" x14ac:dyDescent="0.35">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8" outlineLevel="1" thickTop="1" thickBot="1" x14ac:dyDescent="0.35">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7.25" outlineLevel="1" thickBot="1" x14ac:dyDescent="0.35">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7.25" outlineLevel="1" thickBot="1" x14ac:dyDescent="0.35">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7.25" outlineLevel="1" thickBot="1" x14ac:dyDescent="0.35">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7.25" outlineLevel="1" thickBot="1" x14ac:dyDescent="0.35">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7.25" outlineLevel="1" thickBot="1" x14ac:dyDescent="0.35">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7.25" outlineLevel="1" thickBot="1" x14ac:dyDescent="0.35">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7.25" thickBot="1" x14ac:dyDescent="0.35">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8" outlineLevel="1" thickTop="1" thickBot="1" x14ac:dyDescent="0.35">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7.25" outlineLevel="1" thickBot="1" x14ac:dyDescent="0.35">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7.25" outlineLevel="1" thickBot="1" x14ac:dyDescent="0.35">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7.25" outlineLevel="1" thickBot="1" x14ac:dyDescent="0.35">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7.25" outlineLevel="1" thickBot="1" x14ac:dyDescent="0.35">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7.25" thickBot="1" x14ac:dyDescent="0.35">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548</v>
      </c>
      <c r="BD160" s="107"/>
      <c r="BE160" s="107"/>
      <c r="BF160" s="107"/>
      <c r="BG160" s="107"/>
      <c r="BH160" s="107"/>
      <c r="BI160" s="107"/>
      <c r="BJ160" s="107"/>
      <c r="BK160" s="107"/>
      <c r="BL160" s="107"/>
      <c r="BM160" s="107"/>
      <c r="BN160" s="107"/>
      <c r="BO160" s="109"/>
      <c r="BP160" s="107"/>
      <c r="BQ160" s="107"/>
    </row>
    <row r="161" spans="1:69" x14ac:dyDescent="0.3">
      <c r="A161" t="s">
        <v>549</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9.5" x14ac:dyDescent="0.3">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x14ac:dyDescent="0.3">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33" x14ac:dyDescent="0.3">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33" x14ac:dyDescent="0.3">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33" x14ac:dyDescent="0.3">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33" x14ac:dyDescent="0.3">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ht="33" x14ac:dyDescent="0.3">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33" x14ac:dyDescent="0.3">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66" x14ac:dyDescent="0.3">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x14ac:dyDescent="0.3">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33" x14ac:dyDescent="0.3">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33" x14ac:dyDescent="0.3">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33" x14ac:dyDescent="0.3">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33" x14ac:dyDescent="0.3">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33" x14ac:dyDescent="0.3">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x14ac:dyDescent="0.3">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33" x14ac:dyDescent="0.3">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82.5" x14ac:dyDescent="0.3">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66" x14ac:dyDescent="0.3">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9.5" x14ac:dyDescent="0.3">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x14ac:dyDescent="0.3">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65" customHeight="1" x14ac:dyDescent="0.3">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82.5" x14ac:dyDescent="0.3">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33" x14ac:dyDescent="0.3">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33" x14ac:dyDescent="0.3">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33" x14ac:dyDescent="0.3">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x14ac:dyDescent="0.3">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7.25" thickBot="1" x14ac:dyDescent="0.35"/>
    <row r="127" spans="1:21" ht="17.25" thickBot="1" x14ac:dyDescent="0.35">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788D4-B37C-415C-8F5B-F6C6F3CB3A14}">
  <ds:schemaRefs>
    <ds:schemaRef ds:uri="http://purl.org/dc/elements/1.1/"/>
    <ds:schemaRef ds:uri="http://schemas.openxmlformats.org/package/2006/metadata/core-properties"/>
    <ds:schemaRef ds:uri="4494cc7c-873d-4c80-9650-25ed479db56e"/>
    <ds:schemaRef ds:uri="b21d8bbe-1d54-431d-9723-392bd36a5066"/>
    <ds:schemaRef ds:uri="http://purl.org/dc/terms/"/>
    <ds:schemaRef ds:uri="http://purl.org/dc/dcmitype/"/>
    <ds:schemaRef ds:uri="http://schemas.microsoft.com/office/2006/documentManagement/types"/>
    <ds:schemaRef ds:uri="http://schemas.microsoft.com/office/infopath/2007/PartnerControls"/>
    <ds:schemaRef ds:uri="5ea67a00-16f2-46e9-b61b-e7bbbda2883f"/>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cp:lastPrinted>2024-03-28T17:39:08Z</cp:lastPrinted>
  <dcterms:created xsi:type="dcterms:W3CDTF">2021-04-21T19:52:14Z</dcterms:created>
  <dcterms:modified xsi:type="dcterms:W3CDTF">2024-10-31T22:41:23Z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